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" yWindow="465" windowWidth="20730" windowHeight="11760" activeTab="2"/>
  </bookViews>
  <sheets>
    <sheet name="допущенные" sheetId="14" r:id="rId1"/>
    <sheet name="допущенные команды" sheetId="17" r:id="rId2"/>
    <sheet name="заезды все" sheetId="15" r:id="rId3"/>
    <sheet name="ЧБР" sheetId="19" r:id="rId4"/>
    <sheet name="команды ЧРБ" sheetId="16" r:id="rId5"/>
    <sheet name="заезды Кубок" sheetId="20" r:id="rId6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6" i="20" l="1"/>
  <c r="U37" i="20"/>
  <c r="U35" i="20"/>
  <c r="U33" i="20"/>
  <c r="U34" i="20"/>
  <c r="U28" i="20"/>
  <c r="U30" i="20"/>
  <c r="U31" i="20"/>
  <c r="U29" i="20"/>
  <c r="U27" i="20"/>
  <c r="U26" i="20"/>
  <c r="U14" i="20"/>
  <c r="U22" i="20"/>
  <c r="U24" i="20"/>
  <c r="U13" i="20"/>
  <c r="U11" i="20"/>
  <c r="U23" i="20"/>
  <c r="U18" i="20"/>
  <c r="U21" i="20"/>
  <c r="U17" i="20"/>
  <c r="U19" i="20"/>
  <c r="U15" i="20"/>
  <c r="U12" i="20"/>
  <c r="U16" i="20"/>
  <c r="U20" i="20"/>
  <c r="U7" i="20"/>
  <c r="U9" i="20"/>
  <c r="U8" i="20"/>
  <c r="U6" i="20"/>
  <c r="W7" i="15"/>
  <c r="W17" i="15"/>
  <c r="W16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7" i="15"/>
  <c r="W38" i="15"/>
  <c r="W39" i="15"/>
  <c r="W35" i="15"/>
  <c r="W40" i="15"/>
  <c r="W41" i="15"/>
  <c r="W42" i="15"/>
  <c r="W36" i="15"/>
  <c r="G71" i="14"/>
  <c r="G70" i="14"/>
  <c r="G69" i="14"/>
  <c r="G68" i="14"/>
  <c r="E68" i="14"/>
  <c r="A3" i="17"/>
  <c r="F4" i="17"/>
  <c r="W9" i="15"/>
  <c r="W11" i="15"/>
  <c r="W8" i="15"/>
  <c r="W12" i="15"/>
  <c r="W14" i="15"/>
  <c r="W13" i="15"/>
  <c r="W15" i="15"/>
  <c r="W6" i="15"/>
  <c r="W10" i="15"/>
  <c r="G24" i="14"/>
  <c r="G23" i="14"/>
  <c r="G22" i="14"/>
  <c r="G21" i="14"/>
  <c r="E21" i="14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sz val="9"/>
            <color indexed="81"/>
            <rFont val="Tahoma"/>
            <family val="2"/>
            <charset val="204"/>
          </rPr>
          <t>вылет за пределы трассы (в перезаезде)</t>
        </r>
      </text>
    </comment>
    <comment ref="J17" authorId="0">
      <text>
        <r>
          <rPr>
            <sz val="9"/>
            <color indexed="81"/>
            <rFont val="Tahoma"/>
            <family val="2"/>
            <charset val="204"/>
          </rPr>
          <t>только 1 круг</t>
        </r>
      </text>
    </comment>
    <comment ref="T17" authorId="0">
      <text>
        <r>
          <rPr>
            <sz val="9"/>
            <color indexed="81"/>
            <rFont val="Tahoma"/>
            <family val="2"/>
            <charset val="204"/>
          </rPr>
          <t>вылет за пределы трассы 4-мя колесами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6" authorId="0">
      <text>
        <r>
          <rPr>
            <sz val="9"/>
            <color indexed="81"/>
            <rFont val="Tahoma"/>
            <family val="2"/>
            <charset val="204"/>
          </rPr>
          <t>вылет за пределы трассы (в перезаезде)</t>
        </r>
      </text>
    </comment>
  </commentList>
</comments>
</file>

<file path=xl/sharedStrings.xml><?xml version="1.0" encoding="utf-8"?>
<sst xmlns="http://schemas.openxmlformats.org/spreadsheetml/2006/main" count="696" uniqueCount="139">
  <si>
    <t>Автомобиль</t>
  </si>
  <si>
    <t>Класс</t>
  </si>
  <si>
    <t>Всего:</t>
  </si>
  <si>
    <t>Участник</t>
  </si>
  <si>
    <t>Город</t>
  </si>
  <si>
    <t>Разряд,
звание</t>
  </si>
  <si>
    <t>Минск</t>
  </si>
  <si>
    <t>Место</t>
  </si>
  <si>
    <t>Street</t>
  </si>
  <si>
    <t>Ст. №</t>
  </si>
  <si>
    <t>КМС</t>
  </si>
  <si>
    <t>Honda Prelude</t>
  </si>
  <si>
    <t>№ Лицензии, 
НАФ</t>
  </si>
  <si>
    <t>Очки</t>
  </si>
  <si>
    <t>Минкевич Алексей</t>
  </si>
  <si>
    <t>Light</t>
  </si>
  <si>
    <t>Свиридов Святослав</t>
  </si>
  <si>
    <t>BEST</t>
  </si>
  <si>
    <t>н/ст</t>
  </si>
  <si>
    <t>1</t>
  </si>
  <si>
    <t>СПИСОК  ДОПУЩЕННЫХ  УЧАСТНИКОВ</t>
  </si>
  <si>
    <t>Кухарчук Денис</t>
  </si>
  <si>
    <t>Кузнецов Владимир</t>
  </si>
  <si>
    <t>Toyota Celica</t>
  </si>
  <si>
    <t>Климашевич Константин</t>
  </si>
  <si>
    <t>Honda Civic</t>
  </si>
  <si>
    <t>Mazda Mx-5</t>
  </si>
  <si>
    <t>Грунтов Валерий</t>
  </si>
  <si>
    <t>Subaru Impreza STI</t>
  </si>
  <si>
    <t>Unlim</t>
  </si>
  <si>
    <t>класс "Light"</t>
  </si>
  <si>
    <t>класс "Street"</t>
  </si>
  <si>
    <t>класс "Street-Pro"</t>
  </si>
  <si>
    <t>класс "Unlimited"</t>
  </si>
  <si>
    <t>Брестский р-н</t>
  </si>
  <si>
    <t>Витебск</t>
  </si>
  <si>
    <t>1 сессия</t>
  </si>
  <si>
    <t>2 сессия</t>
  </si>
  <si>
    <t>3 сессия</t>
  </si>
  <si>
    <t>4 сессия</t>
  </si>
  <si>
    <t>5 сессия</t>
  </si>
  <si>
    <t>6 сессия</t>
  </si>
  <si>
    <t>7 сессия</t>
  </si>
  <si>
    <t>Citroen Saxo</t>
  </si>
  <si>
    <t>Вашкевич Алексей</t>
  </si>
  <si>
    <t>Теленченко Александр</t>
  </si>
  <si>
    <t>Николаевич Павел</t>
  </si>
  <si>
    <t>Гродно</t>
  </si>
  <si>
    <t>Renault Clio</t>
  </si>
  <si>
    <t>Mitsubishi Lancer EVO 8</t>
  </si>
  <si>
    <t>Спорт.
Разряд</t>
  </si>
  <si>
    <t>(мм:сс,000)</t>
  </si>
  <si>
    <t>Ш</t>
  </si>
  <si>
    <t>ПРОТОКОЛ  РЕЗУЛЬТАТОВ  КОМАНДНОГО  ЗАЧЕТА</t>
  </si>
  <si>
    <t>Команда</t>
  </si>
  <si>
    <t>Ст.№</t>
  </si>
  <si>
    <t>Фамилия, имя</t>
  </si>
  <si>
    <t>Место
в личном зачете</t>
  </si>
  <si>
    <t>Очки
в зачет команды</t>
  </si>
  <si>
    <t>Сумма
очков</t>
  </si>
  <si>
    <t>МЕСТО</t>
  </si>
  <si>
    <t>"РУСЦ"</t>
  </si>
  <si>
    <t>ВАШКЕВИЧ Алексей</t>
  </si>
  <si>
    <t>ТЕЛЕНЧЕНКО Александр</t>
  </si>
  <si>
    <t>-</t>
  </si>
  <si>
    <t>СПИСОК  ДОПУЩЕННЫХ  КОМАНД</t>
  </si>
  <si>
    <t>№   п/п</t>
  </si>
  <si>
    <t>Наименование и состав команды</t>
  </si>
  <si>
    <t>Город, Страна</t>
  </si>
  <si>
    <t>"РУСЦ  ДОСААФ"</t>
  </si>
  <si>
    <t>1 этап Чемпионата Республики Беларусь 2017 года 
по скоростному маневрированию "TIME-ATTACK"</t>
  </si>
  <si>
    <t>03.06.2017 г.Брест, ГФСК "Альянс"</t>
  </si>
  <si>
    <t>2 этап Кубка "TIME-ATTACK.ORG" 2017 года</t>
  </si>
  <si>
    <t>Тюменцев Алексей</t>
  </si>
  <si>
    <t>Шепелев руслан</t>
  </si>
  <si>
    <t>Могилёв</t>
  </si>
  <si>
    <t>Honda CRX Del Sol</t>
  </si>
  <si>
    <t>Коновальчик Алексей</t>
  </si>
  <si>
    <t>Светлогорск</t>
  </si>
  <si>
    <t>Мамедов Парвиз</t>
  </si>
  <si>
    <t>Мезит Дмитрий</t>
  </si>
  <si>
    <t>Бычек Юрий</t>
  </si>
  <si>
    <t>Mazda RX-8 R3</t>
  </si>
  <si>
    <t>Любимов Владимир</t>
  </si>
  <si>
    <t>Ford Focus ST</t>
  </si>
  <si>
    <t>Гафиятуллин Роман</t>
  </si>
  <si>
    <t>Subaru BRZ</t>
  </si>
  <si>
    <t>Street-PRO</t>
  </si>
  <si>
    <t>Шилов Андрей</t>
  </si>
  <si>
    <t>Крощук Людмила</t>
  </si>
  <si>
    <t>Toyota MR-2</t>
  </si>
  <si>
    <t>Кокаровцев Александр</t>
  </si>
  <si>
    <t>Mitsubishi Lancer EVO 7</t>
  </si>
  <si>
    <t>Пашкович Анатолий</t>
  </si>
  <si>
    <t>Alfa Romeo Brera</t>
  </si>
  <si>
    <t>Орлов Вячеслав</t>
  </si>
  <si>
    <t>Первушина Ирина</t>
  </si>
  <si>
    <t>Шорох Денис</t>
  </si>
  <si>
    <t>Nissan 180</t>
  </si>
  <si>
    <t>Жабчик Артём</t>
  </si>
  <si>
    <t>Mini Cooper</t>
  </si>
  <si>
    <t>Исаченко Александр</t>
  </si>
  <si>
    <t>Honda S2000</t>
  </si>
  <si>
    <t>Сословский Михаил</t>
  </si>
  <si>
    <t>VW Polo</t>
  </si>
  <si>
    <t>Павел Склепович</t>
  </si>
  <si>
    <t>BMW 325</t>
  </si>
  <si>
    <t>Крутько Андрей</t>
  </si>
  <si>
    <t>Accent</t>
  </si>
  <si>
    <t>Михасёв Артём</t>
  </si>
  <si>
    <t>Ковшик Евгений</t>
  </si>
  <si>
    <t>Тарасевич Сергей</t>
  </si>
  <si>
    <t>Opel Kadett</t>
  </si>
  <si>
    <t>Тереня Александр</t>
  </si>
  <si>
    <t>Барановский Андрей</t>
  </si>
  <si>
    <t>Mini JCW</t>
  </si>
  <si>
    <t>Вашкевич Павел</t>
  </si>
  <si>
    <t>BMW 3</t>
  </si>
  <si>
    <t>Сергунин Павел</t>
  </si>
  <si>
    <t>Mitsubishi Colt</t>
  </si>
  <si>
    <t>Пятосин Андрей</t>
  </si>
  <si>
    <t>фс</t>
  </si>
  <si>
    <t>н/в</t>
  </si>
  <si>
    <t>ф</t>
  </si>
  <si>
    <t xml:space="preserve"> I этап Чемпионата Республики Беларусь 2017 года по скоростному маневрированию на автомобилях "TIME-ATTACK"</t>
  </si>
  <si>
    <t>03.05.2017 г.Брест</t>
  </si>
  <si>
    <t>ЧРБ</t>
  </si>
  <si>
    <t>Кубок</t>
  </si>
  <si>
    <t>*</t>
  </si>
  <si>
    <t>3к</t>
  </si>
  <si>
    <t>Предварительные результаты  Чемпионата Республики Беларусь 2017 года по скоростному маневрированию на автомобилях "TIME-ATTACK"</t>
  </si>
  <si>
    <t>______________________ Главный судья</t>
  </si>
  <si>
    <t xml:space="preserve">А.Г.Гринкевич </t>
  </si>
  <si>
    <t>03.06.2017 г.Брест</t>
  </si>
  <si>
    <t xml:space="preserve"> II этап Кубка   "TIME-ATTACK.ORG"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</si>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</sst>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0"/>
  </numFmts>
  <fonts count="64" x14ac:knownFonts="1">
    <font>
      <sz val="10"/>
      <name val="Lucida Sans Unicode"/>
      <family val="2"/>
    </font>
    <font>
      <sz val="10"/>
      <color indexed="8"/>
      <name val="Lucida Sans Unicode"/>
      <family val="2"/>
    </font>
    <font>
      <sz val="10"/>
      <name val="Microsoft Sans Serif"/>
      <family val="2"/>
    </font>
    <font>
      <sz val="10"/>
      <color indexed="8"/>
      <name val="Microsoft Sans Serif"/>
      <family val="2"/>
    </font>
    <font>
      <sz val="12"/>
      <color indexed="8"/>
      <name val="Microsoft Sans Serif"/>
      <family val="2"/>
    </font>
    <font>
      <sz val="10"/>
      <name val="Arial"/>
      <family val="2"/>
    </font>
    <font>
      <b/>
      <sz val="12"/>
      <name val="Microsoft Sans Serif"/>
      <family val="2"/>
    </font>
    <font>
      <b/>
      <u/>
      <sz val="10"/>
      <name val="Microsoft Sans Serif"/>
      <family val="2"/>
    </font>
    <font>
      <b/>
      <sz val="10"/>
      <name val="Microsoft Sans Serif"/>
      <family val="2"/>
    </font>
    <font>
      <sz val="9"/>
      <name val="Microsoft Sans Serif"/>
      <family val="2"/>
    </font>
    <font>
      <sz val="10"/>
      <color indexed="8"/>
      <name val="Arial"/>
      <family val="2"/>
    </font>
    <font>
      <b/>
      <i/>
      <sz val="14"/>
      <name val="Palatino Linotype"/>
      <family val="1"/>
    </font>
    <font>
      <sz val="12"/>
      <name val="Microsoft Sans Serif"/>
      <family val="2"/>
    </font>
    <font>
      <sz val="8"/>
      <name val="Microsoft Sans Serif"/>
      <family val="2"/>
    </font>
    <font>
      <sz val="8"/>
      <name val="Lucida Sans Unicode"/>
      <family val="2"/>
    </font>
    <font>
      <sz val="12"/>
      <name val="Palatino Linotype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Palatino Linotype"/>
      <family val="1"/>
    </font>
    <font>
      <sz val="12"/>
      <name val="Arial"/>
      <family val="2"/>
    </font>
    <font>
      <sz val="9"/>
      <name val="Arial Narrow"/>
      <family val="2"/>
    </font>
    <font>
      <b/>
      <sz val="12"/>
      <color indexed="8"/>
      <name val="Microsoft Sans Serif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Times New Roman"/>
      <family val="1"/>
    </font>
    <font>
      <sz val="12"/>
      <name val="Lucida Sans Unicode"/>
      <family val="2"/>
    </font>
    <font>
      <sz val="16"/>
      <name val="Cambria"/>
      <family val="1"/>
      <scheme val="major"/>
    </font>
    <font>
      <sz val="9"/>
      <color indexed="81"/>
      <name val="Tahoma"/>
      <family val="2"/>
      <charset val="204"/>
    </font>
    <font>
      <sz val="16"/>
      <color theme="0"/>
      <name val="Cambria"/>
      <family val="1"/>
      <scheme val="major"/>
    </font>
    <font>
      <sz val="10"/>
      <color indexed="8"/>
      <name val="Arial"/>
      <family val="2"/>
      <charset val="204"/>
    </font>
    <font>
      <b/>
      <i/>
      <sz val="14"/>
      <color indexed="8"/>
      <name val="Palatino Linotype"/>
      <family val="1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Palatino Linotype"/>
      <family val="1"/>
      <charset val="204"/>
    </font>
    <font>
      <i/>
      <sz val="16"/>
      <name val="Palatino Linotype"/>
      <family val="1"/>
      <charset val="204"/>
    </font>
    <font>
      <sz val="18"/>
      <name val="Palatino Linotype"/>
      <family val="1"/>
      <charset val="204"/>
    </font>
    <font>
      <sz val="16"/>
      <name val="Palatino Linotype"/>
      <family val="1"/>
      <charset val="204"/>
    </font>
    <font>
      <sz val="10"/>
      <name val="Times New Roman"/>
      <family val="1"/>
      <charset val="204"/>
    </font>
    <font>
      <i/>
      <sz val="10"/>
      <name val="Palatino Linotype"/>
      <family val="1"/>
      <charset val="204"/>
    </font>
    <font>
      <sz val="14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u/>
      <sz val="10"/>
      <name val="Microsoft Sans Serif"/>
      <family val="2"/>
      <charset val="204"/>
    </font>
    <font>
      <i/>
      <sz val="14"/>
      <name val="Palatino Linotype"/>
      <family val="1"/>
      <charset val="204"/>
    </font>
    <font>
      <sz val="14"/>
      <name val="Lucida Sans Unicode"/>
      <family val="2"/>
    </font>
    <font>
      <b/>
      <sz val="10"/>
      <color indexed="8"/>
      <name val="Microsoft Sans Serif"/>
    </font>
    <font>
      <u/>
      <sz val="10"/>
      <color theme="10"/>
      <name val="Lucida Sans Unicode"/>
      <family val="2"/>
    </font>
    <font>
      <u/>
      <sz val="10"/>
      <color theme="11"/>
      <name val="Lucida Sans Unicode"/>
      <family val="2"/>
    </font>
    <font>
      <b/>
      <sz val="10"/>
      <color rgb="FF000000"/>
      <name val="Microsoft Sans Serif"/>
    </font>
    <font>
      <b/>
      <sz val="10"/>
      <color rgb="FFFF0000"/>
      <name val="Microsoft Sans Serif"/>
    </font>
    <font>
      <b/>
      <sz val="10"/>
      <color theme="1"/>
      <name val="Microsoft Sans Serif"/>
    </font>
    <font>
      <b/>
      <sz val="12"/>
      <color theme="1"/>
      <name val="Microsoft Sans Serif"/>
      <family val="2"/>
    </font>
    <font>
      <sz val="10"/>
      <color rgb="FFFF0000"/>
      <name val="Lucida Sans Unicode"/>
      <family val="2"/>
    </font>
    <font>
      <b/>
      <sz val="10"/>
      <color theme="1"/>
      <name val="Lucida Sans Unicode"/>
      <family val="2"/>
    </font>
    <font>
      <b/>
      <sz val="10"/>
      <color rgb="FFFF0000"/>
      <name val="Lucida Sans Unicode"/>
    </font>
    <font>
      <b/>
      <sz val="10"/>
      <color indexed="8"/>
      <name val="Lucida Sans Unicode"/>
    </font>
    <font>
      <b/>
      <sz val="10"/>
      <color rgb="FF000000"/>
      <name val="Lucida Sans Unicode"/>
      <family val="2"/>
    </font>
    <font>
      <b/>
      <sz val="10"/>
      <color indexed="8"/>
      <name val="Microsoft Sans Serif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1">
    <xf numFmtId="0" fontId="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0" applyFont="1"/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0" fillId="0" borderId="0" xfId="0" applyFont="1" applyAlignment="1">
      <alignment vertical="top" wrapText="1"/>
    </xf>
    <xf numFmtId="0" fontId="14" fillId="0" borderId="0" xfId="0" applyFont="1" applyFill="1"/>
    <xf numFmtId="0" fontId="0" fillId="0" borderId="0" xfId="0" applyFill="1"/>
    <xf numFmtId="0" fontId="2" fillId="0" borderId="0" xfId="0" applyFont="1" applyFill="1"/>
    <xf numFmtId="0" fontId="15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right" vertical="center" indent="1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 inden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/>
    <xf numFmtId="0" fontId="16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 vertical="center" wrapText="1"/>
    </xf>
    <xf numFmtId="0" fontId="13" fillId="0" borderId="0" xfId="0" applyFont="1" applyFill="1"/>
    <xf numFmtId="0" fontId="18" fillId="0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9" fillId="0" borderId="0" xfId="0" applyFo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6" fillId="0" borderId="0" xfId="0" applyFont="1" applyAlignment="1">
      <alignment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wrapText="1"/>
    </xf>
    <xf numFmtId="0" fontId="12" fillId="0" borderId="0" xfId="0" applyFont="1" applyFill="1"/>
    <xf numFmtId="0" fontId="25" fillId="0" borderId="0" xfId="0" applyFont="1" applyFill="1"/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 wrapText="1"/>
    </xf>
    <xf numFmtId="1" fontId="19" fillId="0" borderId="4" xfId="0" applyNumberFormat="1" applyFont="1" applyFill="1" applyBorder="1" applyAlignment="1">
      <alignment horizontal="center" wrapText="1"/>
    </xf>
    <xf numFmtId="2" fontId="10" fillId="0" borderId="0" xfId="0" applyNumberFormat="1" applyFont="1" applyAlignment="1">
      <alignment vertical="top" wrapText="1"/>
    </xf>
    <xf numFmtId="164" fontId="5" fillId="0" borderId="9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164" fontId="5" fillId="0" borderId="28" xfId="0" applyNumberFormat="1" applyFont="1" applyFill="1" applyBorder="1" applyAlignment="1">
      <alignment horizontal="center"/>
    </xf>
    <xf numFmtId="164" fontId="5" fillId="0" borderId="29" xfId="0" applyNumberFormat="1" applyFont="1" applyFill="1" applyBorder="1" applyAlignment="1">
      <alignment horizontal="center"/>
    </xf>
    <xf numFmtId="49" fontId="19" fillId="0" borderId="24" xfId="0" applyNumberFormat="1" applyFont="1" applyFill="1" applyBorder="1" applyAlignment="1">
      <alignment horizontal="center" wrapText="1"/>
    </xf>
    <xf numFmtId="1" fontId="19" fillId="0" borderId="10" xfId="0" applyNumberFormat="1" applyFont="1" applyFill="1" applyBorder="1" applyAlignment="1">
      <alignment horizontal="center" wrapText="1"/>
    </xf>
    <xf numFmtId="2" fontId="10" fillId="0" borderId="0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26" fillId="0" borderId="0" xfId="0" applyFont="1" applyAlignment="1">
      <alignment horizontal="right"/>
    </xf>
    <xf numFmtId="0" fontId="29" fillId="0" borderId="0" xfId="0" applyFont="1"/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/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9" fillId="0" borderId="0" xfId="0" applyFont="1" applyBorder="1"/>
    <xf numFmtId="0" fontId="31" fillId="0" borderId="0" xfId="0" applyFont="1" applyBorder="1" applyAlignment="1">
      <alignment vertical="center"/>
    </xf>
    <xf numFmtId="0" fontId="31" fillId="0" borderId="0" xfId="0" applyFont="1"/>
    <xf numFmtId="45" fontId="5" fillId="0" borderId="6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164" fontId="5" fillId="0" borderId="31" xfId="0" applyNumberFormat="1" applyFont="1" applyFill="1" applyBorder="1" applyAlignment="1">
      <alignment horizontal="center"/>
    </xf>
    <xf numFmtId="45" fontId="5" fillId="0" borderId="17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center"/>
    </xf>
    <xf numFmtId="49" fontId="19" fillId="0" borderId="31" xfId="0" applyNumberFormat="1" applyFont="1" applyFill="1" applyBorder="1" applyAlignment="1">
      <alignment horizontal="center" wrapText="1"/>
    </xf>
    <xf numFmtId="1" fontId="19" fillId="0" borderId="13" xfId="0" applyNumberFormat="1" applyFont="1" applyFill="1" applyBorder="1" applyAlignment="1">
      <alignment horizontal="center" wrapText="1"/>
    </xf>
    <xf numFmtId="45" fontId="5" fillId="0" borderId="11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0" borderId="34" xfId="0" applyNumberFormat="1" applyFont="1" applyFill="1" applyBorder="1" applyAlignment="1">
      <alignment horizontal="center"/>
    </xf>
    <xf numFmtId="49" fontId="19" fillId="0" borderId="34" xfId="0" applyNumberFormat="1" applyFont="1" applyFill="1" applyBorder="1" applyAlignment="1">
      <alignment horizontal="center" wrapText="1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horizontal="right" vertical="center"/>
    </xf>
    <xf numFmtId="0" fontId="3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41" fillId="2" borderId="35" xfId="0" applyFont="1" applyFill="1" applyBorder="1" applyAlignment="1">
      <alignment vertical="center"/>
    </xf>
    <xf numFmtId="0" fontId="42" fillId="2" borderId="35" xfId="0" applyFont="1" applyFill="1" applyBorder="1" applyAlignment="1">
      <alignment vertical="center"/>
    </xf>
    <xf numFmtId="0" fontId="0" fillId="0" borderId="0" xfId="0" applyFont="1"/>
    <xf numFmtId="1" fontId="44" fillId="0" borderId="26" xfId="0" applyNumberFormat="1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vertical="top"/>
    </xf>
    <xf numFmtId="0" fontId="47" fillId="0" borderId="0" xfId="0" applyFont="1" applyFill="1" applyBorder="1" applyAlignment="1">
      <alignment horizontal="left" vertical="top" wrapText="1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48" fillId="2" borderId="0" xfId="0" applyFont="1" applyFill="1" applyAlignment="1">
      <alignment horizontal="right" vertical="center" wrapText="1"/>
    </xf>
    <xf numFmtId="0" fontId="49" fillId="0" borderId="0" xfId="0" applyFont="1"/>
    <xf numFmtId="0" fontId="40" fillId="2" borderId="0" xfId="0" applyFont="1" applyFill="1" applyAlignment="1">
      <alignment vertical="center" wrapText="1"/>
    </xf>
    <xf numFmtId="1" fontId="45" fillId="0" borderId="15" xfId="0" applyNumberFormat="1" applyFont="1" applyFill="1" applyBorder="1" applyAlignment="1">
      <alignment horizontal="center" vertical="top"/>
    </xf>
    <xf numFmtId="0" fontId="45" fillId="0" borderId="16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horizontal="left" vertical="center" wrapText="1"/>
    </xf>
    <xf numFmtId="0" fontId="45" fillId="0" borderId="30" xfId="0" applyFont="1" applyFill="1" applyBorder="1" applyAlignment="1">
      <alignment horizontal="center" vertical="center" wrapText="1"/>
    </xf>
    <xf numFmtId="1" fontId="45" fillId="0" borderId="41" xfId="0" applyNumberFormat="1" applyFont="1" applyFill="1" applyBorder="1" applyAlignment="1">
      <alignment horizontal="center" vertical="top"/>
    </xf>
    <xf numFmtId="0" fontId="45" fillId="0" borderId="42" xfId="0" applyFont="1" applyFill="1" applyBorder="1" applyAlignment="1">
      <alignment horizontal="left" vertical="center" wrapText="1"/>
    </xf>
    <xf numFmtId="0" fontId="45" fillId="0" borderId="43" xfId="0" applyFont="1" applyFill="1" applyBorder="1" applyAlignment="1">
      <alignment horizontal="left" vertical="center" wrapText="1"/>
    </xf>
    <xf numFmtId="0" fontId="45" fillId="0" borderId="44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1" fontId="45" fillId="0" borderId="26" xfId="0" applyNumberFormat="1" applyFont="1" applyFill="1" applyBorder="1" applyAlignment="1">
      <alignment horizontal="center" vertical="top"/>
    </xf>
    <xf numFmtId="0" fontId="45" fillId="0" borderId="2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left" vertical="center" wrapText="1"/>
    </xf>
    <xf numFmtId="0" fontId="45" fillId="0" borderId="22" xfId="0" applyFont="1" applyFill="1" applyBorder="1" applyAlignment="1">
      <alignment horizontal="left" vertical="center" wrapText="1"/>
    </xf>
    <xf numFmtId="0" fontId="45" fillId="0" borderId="23" xfId="0" applyFont="1" applyFill="1" applyBorder="1" applyAlignment="1">
      <alignment horizontal="left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6" fillId="3" borderId="40" xfId="0" applyFont="1" applyFill="1" applyBorder="1" applyAlignment="1">
      <alignment vertical="top"/>
    </xf>
    <xf numFmtId="0" fontId="50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0" fillId="0" borderId="42" xfId="0" applyFont="1" applyFill="1" applyBorder="1" applyAlignment="1">
      <alignment horizontal="center" vertical="center" wrapText="1"/>
    </xf>
    <xf numFmtId="1" fontId="56" fillId="0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42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54" fillId="0" borderId="42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top" wrapText="1"/>
    </xf>
    <xf numFmtId="0" fontId="55" fillId="0" borderId="42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59" fillId="0" borderId="0" xfId="0" applyFont="1" applyFill="1" applyAlignment="1">
      <alignment horizontal="center" vertical="top" wrapText="1"/>
    </xf>
    <xf numFmtId="0" fontId="60" fillId="0" borderId="0" xfId="0" applyFont="1" applyFill="1" applyAlignment="1">
      <alignment horizontal="center" vertical="top" wrapText="1"/>
    </xf>
    <xf numFmtId="0" fontId="58" fillId="0" borderId="0" xfId="0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61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5" fillId="0" borderId="1" xfId="0" applyFont="1" applyBorder="1"/>
    <xf numFmtId="0" fontId="5" fillId="3" borderId="1" xfId="0" applyFont="1" applyFill="1" applyBorder="1"/>
    <xf numFmtId="0" fontId="5" fillId="4" borderId="1" xfId="0" applyFont="1" applyFill="1" applyBorder="1"/>
    <xf numFmtId="0" fontId="10" fillId="4" borderId="1" xfId="0" applyFont="1" applyFill="1" applyBorder="1" applyAlignment="1">
      <alignment vertical="top" wrapText="1"/>
    </xf>
    <xf numFmtId="49" fontId="19" fillId="0" borderId="45" xfId="0" applyNumberFormat="1" applyFont="1" applyFill="1" applyBorder="1" applyAlignment="1">
      <alignment horizontal="center" wrapText="1"/>
    </xf>
    <xf numFmtId="1" fontId="19" fillId="0" borderId="2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1" fontId="19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2" fillId="0" borderId="1" xfId="0" applyFont="1" applyFill="1" applyBorder="1" applyAlignment="1">
      <alignment horizontal="left" vertical="center" wrapText="1"/>
    </xf>
    <xf numFmtId="164" fontId="5" fillId="5" borderId="18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28" xfId="0" applyNumberFormat="1" applyFont="1" applyFill="1" applyBorder="1" applyAlignment="1">
      <alignment horizontal="center"/>
    </xf>
    <xf numFmtId="164" fontId="5" fillId="5" borderId="24" xfId="0" applyNumberFormat="1" applyFont="1" applyFill="1" applyBorder="1" applyAlignment="1">
      <alignment horizontal="center"/>
    </xf>
    <xf numFmtId="45" fontId="5" fillId="6" borderId="11" xfId="0" applyNumberFormat="1" applyFont="1" applyFill="1" applyBorder="1" applyAlignment="1">
      <alignment horizontal="center"/>
    </xf>
    <xf numFmtId="164" fontId="5" fillId="5" borderId="9" xfId="0" applyNumberFormat="1" applyFont="1" applyFill="1" applyBorder="1" applyAlignment="1">
      <alignment horizontal="center"/>
    </xf>
    <xf numFmtId="0" fontId="0" fillId="0" borderId="0" xfId="0" applyBorder="1"/>
    <xf numFmtId="164" fontId="5" fillId="6" borderId="1" xfId="0" applyNumberFormat="1" applyFont="1" applyFill="1" applyBorder="1" applyAlignment="1">
      <alignment horizontal="center"/>
    </xf>
    <xf numFmtId="0" fontId="63" fillId="0" borderId="0" xfId="0" applyFont="1" applyAlignment="1">
      <alignment horizontal="center" vertical="center" readingOrder="1"/>
    </xf>
    <xf numFmtId="164" fontId="5" fillId="6" borderId="9" xfId="0" applyNumberFormat="1" applyFont="1" applyFill="1" applyBorder="1" applyAlignment="1">
      <alignment horizontal="center"/>
    </xf>
    <xf numFmtId="164" fontId="5" fillId="6" borderId="28" xfId="0" applyNumberFormat="1" applyFont="1" applyFill="1" applyBorder="1" applyAlignment="1">
      <alignment horizontal="center"/>
    </xf>
    <xf numFmtId="164" fontId="5" fillId="6" borderId="24" xfId="0" applyNumberFormat="1" applyFont="1" applyFill="1" applyBorder="1" applyAlignment="1">
      <alignment horizontal="center"/>
    </xf>
    <xf numFmtId="164" fontId="5" fillId="0" borderId="41" xfId="0" applyNumberFormat="1" applyFont="1" applyFill="1" applyBorder="1" applyAlignment="1">
      <alignment horizontal="center"/>
    </xf>
    <xf numFmtId="164" fontId="5" fillId="0" borderId="44" xfId="0" applyNumberFormat="1" applyFont="1" applyFill="1" applyBorder="1" applyAlignment="1">
      <alignment horizontal="center"/>
    </xf>
    <xf numFmtId="164" fontId="5" fillId="0" borderId="46" xfId="0" applyNumberFormat="1" applyFont="1" applyFill="1" applyBorder="1" applyAlignment="1">
      <alignment horizontal="center"/>
    </xf>
    <xf numFmtId="45" fontId="5" fillId="0" borderId="43" xfId="0" applyNumberFormat="1" applyFont="1" applyFill="1" applyBorder="1" applyAlignment="1">
      <alignment horizontal="center"/>
    </xf>
    <xf numFmtId="164" fontId="5" fillId="0" borderId="43" xfId="0" applyNumberFormat="1" applyFont="1" applyFill="1" applyBorder="1" applyAlignment="1">
      <alignment horizontal="center"/>
    </xf>
    <xf numFmtId="164" fontId="5" fillId="0" borderId="47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5" fillId="0" borderId="49" xfId="0" applyNumberFormat="1" applyFont="1" applyFill="1" applyBorder="1" applyAlignment="1">
      <alignment horizontal="center"/>
    </xf>
    <xf numFmtId="49" fontId="19" fillId="0" borderId="46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20" fontId="43" fillId="3" borderId="37" xfId="0" applyNumberFormat="1" applyFont="1" applyFill="1" applyBorder="1" applyAlignment="1">
      <alignment horizontal="center" vertical="center" wrapText="1"/>
    </xf>
    <xf numFmtId="0" fontId="43" fillId="3" borderId="38" xfId="0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2" fillId="0" borderId="1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</cellXfs>
  <cellStyles count="1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25</xdr:row>
      <xdr:rowOff>78724</xdr:rowOff>
    </xdr:from>
    <xdr:ext cx="1933855" cy="717514"/>
    <xdr:sp macro="" textlink="">
      <xdr:nvSpPr>
        <xdr:cNvPr id="2" name="TextBox 1"/>
        <xdr:cNvSpPr txBox="1"/>
      </xdr:nvSpPr>
      <xdr:spPr>
        <a:xfrm>
          <a:off x="819150" y="9279874"/>
          <a:ext cx="1933855" cy="717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______________________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Главный секретарь</a:t>
          </a:r>
        </a:p>
      </xdr:txBody>
    </xdr:sp>
    <xdr:clientData/>
  </xdr:oneCellAnchor>
  <xdr:twoCellAnchor editAs="oneCell">
    <xdr:from>
      <xdr:col>0</xdr:col>
      <xdr:colOff>885825</xdr:colOff>
      <xdr:row>0</xdr:row>
      <xdr:rowOff>0</xdr:rowOff>
    </xdr:from>
    <xdr:to>
      <xdr:col>1</xdr:col>
      <xdr:colOff>0</xdr:colOff>
      <xdr:row>1</xdr:row>
      <xdr:rowOff>38100</xdr:rowOff>
    </xdr:to>
    <xdr:pic>
      <xdr:nvPicPr>
        <xdr:cNvPr id="4" name="Рисунок 3" descr="Logo_BAF.em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1</xdr:row>
      <xdr:rowOff>0</xdr:rowOff>
    </xdr:from>
    <xdr:to>
      <xdr:col>1</xdr:col>
      <xdr:colOff>0</xdr:colOff>
      <xdr:row>1</xdr:row>
      <xdr:rowOff>295275</xdr:rowOff>
    </xdr:to>
    <xdr:pic>
      <xdr:nvPicPr>
        <xdr:cNvPr id="5" name="Рисунок 3" descr="Logo_BAF.em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5905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0</xdr:row>
      <xdr:rowOff>0</xdr:rowOff>
    </xdr:from>
    <xdr:to>
      <xdr:col>5</xdr:col>
      <xdr:colOff>695325</xdr:colOff>
      <xdr:row>0</xdr:row>
      <xdr:rowOff>523875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28900" y="0"/>
          <a:ext cx="2476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1095375</xdr:colOff>
      <xdr:row>0</xdr:row>
      <xdr:rowOff>0</xdr:rowOff>
    </xdr:from>
    <xdr:to>
      <xdr:col>2</xdr:col>
      <xdr:colOff>64249</xdr:colOff>
      <xdr:row>0</xdr:row>
      <xdr:rowOff>561975</xdr:rowOff>
    </xdr:to>
    <xdr:pic>
      <xdr:nvPicPr>
        <xdr:cNvPr id="8" name="Рисунок 7" descr="Logo_BAF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" y="0"/>
          <a:ext cx="607174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29</xdr:row>
      <xdr:rowOff>0</xdr:rowOff>
    </xdr:from>
    <xdr:to>
      <xdr:col>1</xdr:col>
      <xdr:colOff>0</xdr:colOff>
      <xdr:row>30</xdr:row>
      <xdr:rowOff>406400</xdr:rowOff>
    </xdr:to>
    <xdr:pic>
      <xdr:nvPicPr>
        <xdr:cNvPr id="7" name="Рисунок 3" descr="Logo_BAF.em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4025" y="0"/>
          <a:ext cx="317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30</xdr:row>
      <xdr:rowOff>0</xdr:rowOff>
    </xdr:from>
    <xdr:to>
      <xdr:col>1</xdr:col>
      <xdr:colOff>0</xdr:colOff>
      <xdr:row>30</xdr:row>
      <xdr:rowOff>295275</xdr:rowOff>
    </xdr:to>
    <xdr:pic>
      <xdr:nvPicPr>
        <xdr:cNvPr id="9" name="Рисунок 3" descr="Logo_BAF.em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4025" y="584200"/>
          <a:ext cx="3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209550</xdr:colOff>
      <xdr:row>1</xdr:row>
      <xdr:rowOff>200025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5525" y="0"/>
          <a:ext cx="2476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0</xdr:row>
      <xdr:rowOff>0</xdr:rowOff>
    </xdr:from>
    <xdr:to>
      <xdr:col>2</xdr:col>
      <xdr:colOff>1054849</xdr:colOff>
      <xdr:row>1</xdr:row>
      <xdr:rowOff>238125</xdr:rowOff>
    </xdr:to>
    <xdr:pic>
      <xdr:nvPicPr>
        <xdr:cNvPr id="7" name="Рисунок 6" descr="Logo_BAF.em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2050" y="0"/>
          <a:ext cx="607174" cy="56197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17</xdr:row>
      <xdr:rowOff>0</xdr:rowOff>
    </xdr:from>
    <xdr:ext cx="1933855" cy="717514"/>
    <xdr:sp macro="" textlink="">
      <xdr:nvSpPr>
        <xdr:cNvPr id="8" name="TextBox 7"/>
        <xdr:cNvSpPr txBox="1"/>
      </xdr:nvSpPr>
      <xdr:spPr>
        <a:xfrm>
          <a:off x="714375" y="4010025"/>
          <a:ext cx="1933855" cy="717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______________________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Главный секретарь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Т.А.Евсюк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46</xdr:row>
      <xdr:rowOff>123825</xdr:rowOff>
    </xdr:from>
    <xdr:ext cx="2014646" cy="676275"/>
    <xdr:sp macro="" textlink="">
      <xdr:nvSpPr>
        <xdr:cNvPr id="6" name="TextBox 5"/>
        <xdr:cNvSpPr txBox="1"/>
      </xdr:nvSpPr>
      <xdr:spPr>
        <a:xfrm>
          <a:off x="3257550" y="7600950"/>
          <a:ext cx="2014646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______________________ Главный судья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А.Г.Гринкевич </a:t>
          </a:r>
        </a:p>
      </xdr:txBody>
    </xdr:sp>
    <xdr:clientData/>
  </xdr:oneCellAnchor>
  <xdr:oneCellAnchor>
    <xdr:from>
      <xdr:col>11</xdr:col>
      <xdr:colOff>1</xdr:colOff>
      <xdr:row>46</xdr:row>
      <xdr:rowOff>100965</xdr:rowOff>
    </xdr:from>
    <xdr:ext cx="2023842" cy="676275"/>
    <xdr:sp macro="" textlink="">
      <xdr:nvSpPr>
        <xdr:cNvPr id="7" name="TextBox 6"/>
        <xdr:cNvSpPr txBox="1"/>
      </xdr:nvSpPr>
      <xdr:spPr>
        <a:xfrm>
          <a:off x="6400801" y="11028045"/>
          <a:ext cx="2023842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oneCellAnchor>
  <xdr:twoCellAnchor editAs="oneCell">
    <xdr:from>
      <xdr:col>3</xdr:col>
      <xdr:colOff>1123950</xdr:colOff>
      <xdr:row>0</xdr:row>
      <xdr:rowOff>9525</xdr:rowOff>
    </xdr:from>
    <xdr:to>
      <xdr:col>6</xdr:col>
      <xdr:colOff>554355</xdr:colOff>
      <xdr:row>1</xdr:row>
      <xdr:rowOff>38100</xdr:rowOff>
    </xdr:to>
    <xdr:pic>
      <xdr:nvPicPr>
        <xdr:cNvPr id="10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9525"/>
          <a:ext cx="2362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704850</xdr:colOff>
      <xdr:row>1</xdr:row>
      <xdr:rowOff>142875</xdr:rowOff>
    </xdr:to>
    <xdr:pic>
      <xdr:nvPicPr>
        <xdr:cNvPr id="11" name="Рисунок 4" descr="Logo_BAF.em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80682</xdr:colOff>
      <xdr:row>0</xdr:row>
      <xdr:rowOff>87966</xdr:rowOff>
    </xdr:from>
    <xdr:to>
      <xdr:col>2</xdr:col>
      <xdr:colOff>375061</xdr:colOff>
      <xdr:row>1</xdr:row>
      <xdr:rowOff>116541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4241" y="87966"/>
          <a:ext cx="1919232" cy="286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112059</xdr:colOff>
      <xdr:row>0</xdr:row>
      <xdr:rowOff>100853</xdr:rowOff>
    </xdr:from>
    <xdr:to>
      <xdr:col>1</xdr:col>
      <xdr:colOff>112059</xdr:colOff>
      <xdr:row>1</xdr:row>
      <xdr:rowOff>243728</xdr:rowOff>
    </xdr:to>
    <xdr:pic>
      <xdr:nvPicPr>
        <xdr:cNvPr id="5" name="Рисунок 4" descr="Logo_BAF.em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059" y="100853"/>
          <a:ext cx="683559" cy="400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</xdr:row>
      <xdr:rowOff>142875</xdr:rowOff>
    </xdr:from>
    <xdr:ext cx="2014646" cy="676275"/>
    <xdr:sp macro="" textlink="">
      <xdr:nvSpPr>
        <xdr:cNvPr id="2" name="TextBox 1"/>
        <xdr:cNvSpPr txBox="1"/>
      </xdr:nvSpPr>
      <xdr:spPr>
        <a:xfrm>
          <a:off x="285750" y="3819525"/>
          <a:ext cx="2014646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______________________ Главный судья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А.Г.Гринкевич, судья  1 кат</a:t>
          </a:r>
        </a:p>
      </xdr:txBody>
    </xdr:sp>
    <xdr:clientData/>
  </xdr:oneCellAnchor>
  <xdr:oneCellAnchor>
    <xdr:from>
      <xdr:col>3</xdr:col>
      <xdr:colOff>495300</xdr:colOff>
      <xdr:row>14</xdr:row>
      <xdr:rowOff>152400</xdr:rowOff>
    </xdr:from>
    <xdr:ext cx="2023842" cy="676275"/>
    <xdr:sp macro="" textlink="">
      <xdr:nvSpPr>
        <xdr:cNvPr id="3" name="TextBox 2"/>
        <xdr:cNvSpPr txBox="1"/>
      </xdr:nvSpPr>
      <xdr:spPr>
        <a:xfrm>
          <a:off x="3238500" y="3829050"/>
          <a:ext cx="2023842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oneCellAnchor>
  <xdr:twoCellAnchor editAs="oneCell">
    <xdr:from>
      <xdr:col>2</xdr:col>
      <xdr:colOff>1133475</xdr:colOff>
      <xdr:row>0</xdr:row>
      <xdr:rowOff>0</xdr:rowOff>
    </xdr:from>
    <xdr:to>
      <xdr:col>5</xdr:col>
      <xdr:colOff>342900</xdr:colOff>
      <xdr:row>0</xdr:row>
      <xdr:rowOff>523875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7425" y="0"/>
          <a:ext cx="2476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607174</xdr:colOff>
      <xdr:row>1</xdr:row>
      <xdr:rowOff>9525</xdr:rowOff>
    </xdr:to>
    <xdr:pic>
      <xdr:nvPicPr>
        <xdr:cNvPr id="5" name="Рисунок 4" descr="Logo_BAF.em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950" y="0"/>
          <a:ext cx="607174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41</xdr:row>
      <xdr:rowOff>123825</xdr:rowOff>
    </xdr:from>
    <xdr:ext cx="2014646" cy="676275"/>
    <xdr:sp macro="" textlink="">
      <xdr:nvSpPr>
        <xdr:cNvPr id="2" name="TextBox 1"/>
        <xdr:cNvSpPr txBox="1"/>
      </xdr:nvSpPr>
      <xdr:spPr>
        <a:xfrm>
          <a:off x="3305175" y="12439650"/>
          <a:ext cx="2014646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______________________ Главный судья</a:t>
          </a:r>
        </a:p>
        <a:p>
          <a:pPr algn="ctr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А.Г.Гринкевич </a:t>
          </a:r>
        </a:p>
      </xdr:txBody>
    </xdr:sp>
    <xdr:clientData/>
  </xdr:oneCellAnchor>
  <xdr:oneCellAnchor>
    <xdr:from>
      <xdr:col>9</xdr:col>
      <xdr:colOff>1</xdr:colOff>
      <xdr:row>41</xdr:row>
      <xdr:rowOff>100965</xdr:rowOff>
    </xdr:from>
    <xdr:ext cx="2023842" cy="676275"/>
    <xdr:sp macro="" textlink="">
      <xdr:nvSpPr>
        <xdr:cNvPr id="3" name="TextBox 2"/>
        <xdr:cNvSpPr txBox="1"/>
      </xdr:nvSpPr>
      <xdr:spPr>
        <a:xfrm>
          <a:off x="7105651" y="12416790"/>
          <a:ext cx="2023842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oneCellAnchor>
  <xdr:twoCellAnchor editAs="oneCell">
    <xdr:from>
      <xdr:col>1</xdr:col>
      <xdr:colOff>1123950</xdr:colOff>
      <xdr:row>0</xdr:row>
      <xdr:rowOff>9525</xdr:rowOff>
    </xdr:from>
    <xdr:to>
      <xdr:col>4</xdr:col>
      <xdr:colOff>554355</xdr:colOff>
      <xdr:row>1</xdr:row>
      <xdr:rowOff>38100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525"/>
          <a:ext cx="235458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704850</xdr:colOff>
      <xdr:row>1</xdr:row>
      <xdr:rowOff>142875</xdr:rowOff>
    </xdr:to>
    <xdr:pic>
      <xdr:nvPicPr>
        <xdr:cNvPr id="5" name="Рисунок 4" descr="Logo_BAF.em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425" y="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71"/>
  <sheetViews>
    <sheetView zoomScale="90" zoomScaleNormal="90" zoomScalePageLayoutView="125" workbookViewId="0">
      <selection activeCell="I1" sqref="I1:I1048576"/>
    </sheetView>
  </sheetViews>
  <sheetFormatPr defaultColWidth="9" defaultRowHeight="12.75" x14ac:dyDescent="0.2"/>
  <cols>
    <col min="1" max="1" width="6" style="17" customWidth="1"/>
    <col min="2" max="2" width="21.5" style="9" bestFit="1" customWidth="1"/>
    <col min="3" max="3" width="7.125" style="21" customWidth="1"/>
    <col min="4" max="4" width="11.625" style="9" customWidth="1"/>
    <col min="5" max="5" width="12.375" style="9" bestFit="1" customWidth="1"/>
    <col min="6" max="6" width="19.625" style="9" bestFit="1" customWidth="1"/>
    <col min="7" max="7" width="10" style="21" customWidth="1"/>
    <col min="8" max="8" width="9.625" style="8" customWidth="1"/>
    <col min="9" max="10" width="10" style="8" customWidth="1"/>
    <col min="11" max="16384" width="9" style="8"/>
  </cols>
  <sheetData>
    <row r="1" spans="1:10" ht="46.5" customHeight="1" x14ac:dyDescent="0.2"/>
    <row r="2" spans="1:10" ht="39.75" customHeight="1" x14ac:dyDescent="0.2">
      <c r="A2" s="210" t="s">
        <v>70</v>
      </c>
      <c r="B2" s="210"/>
      <c r="C2" s="210"/>
      <c r="D2" s="210"/>
      <c r="E2" s="210"/>
      <c r="F2" s="210"/>
      <c r="G2" s="210"/>
    </row>
    <row r="3" spans="1:10" s="48" customFormat="1" ht="18" x14ac:dyDescent="0.25">
      <c r="A3" s="43"/>
      <c r="B3" s="44"/>
      <c r="C3" s="45"/>
      <c r="D3" s="44"/>
      <c r="E3" s="46"/>
      <c r="F3" s="47"/>
      <c r="G3" s="10" t="s">
        <v>71</v>
      </c>
    </row>
    <row r="4" spans="1:10" s="7" customFormat="1" ht="13.5" x14ac:dyDescent="0.25">
      <c r="A4" s="27"/>
      <c r="B4" s="28"/>
      <c r="C4" s="29"/>
      <c r="D4" s="28"/>
      <c r="E4" s="30"/>
      <c r="F4" s="31"/>
      <c r="G4" s="32"/>
    </row>
    <row r="5" spans="1:10" ht="15.75" x14ac:dyDescent="0.2">
      <c r="A5" s="207" t="s">
        <v>20</v>
      </c>
      <c r="B5" s="208"/>
      <c r="C5" s="208"/>
      <c r="D5" s="208"/>
      <c r="E5" s="208"/>
      <c r="F5" s="208"/>
      <c r="G5" s="209"/>
    </row>
    <row r="6" spans="1:10" s="11" customFormat="1" ht="25.5" x14ac:dyDescent="0.2">
      <c r="A6" s="49" t="s">
        <v>9</v>
      </c>
      <c r="B6" s="35" t="s">
        <v>3</v>
      </c>
      <c r="C6" s="50" t="s">
        <v>5</v>
      </c>
      <c r="D6" s="35" t="s">
        <v>12</v>
      </c>
      <c r="E6" s="36" t="s">
        <v>4</v>
      </c>
      <c r="F6" s="36" t="s">
        <v>0</v>
      </c>
      <c r="G6" s="50" t="s">
        <v>1</v>
      </c>
    </row>
    <row r="7" spans="1:10" s="2" customFormat="1" ht="17.25" customHeight="1" x14ac:dyDescent="0.2">
      <c r="A7" s="38">
        <v>11</v>
      </c>
      <c r="B7" s="149" t="s">
        <v>24</v>
      </c>
      <c r="C7" s="150"/>
      <c r="D7" s="150"/>
      <c r="E7" s="150" t="s">
        <v>6</v>
      </c>
      <c r="F7" s="150" t="s">
        <v>11</v>
      </c>
      <c r="G7" s="150" t="s">
        <v>8</v>
      </c>
    </row>
    <row r="8" spans="1:10" s="2" customFormat="1" ht="17.25" customHeight="1" x14ac:dyDescent="0.2">
      <c r="A8" s="38">
        <v>12</v>
      </c>
      <c r="B8" s="149" t="s">
        <v>109</v>
      </c>
      <c r="C8" s="150"/>
      <c r="D8" s="150"/>
      <c r="E8" s="150" t="s">
        <v>6</v>
      </c>
      <c r="F8" s="150" t="s">
        <v>11</v>
      </c>
      <c r="G8" s="150" t="s">
        <v>8</v>
      </c>
    </row>
    <row r="9" spans="1:10" s="2" customFormat="1" ht="17.25" customHeight="1" x14ac:dyDescent="0.2">
      <c r="A9" s="38">
        <v>15</v>
      </c>
      <c r="B9" s="153" t="s">
        <v>96</v>
      </c>
      <c r="C9" s="154"/>
      <c r="D9" s="154"/>
      <c r="E9" s="154" t="s">
        <v>6</v>
      </c>
      <c r="F9" s="154" t="s">
        <v>25</v>
      </c>
      <c r="G9" s="154" t="s">
        <v>8</v>
      </c>
      <c r="J9" s="159"/>
    </row>
    <row r="10" spans="1:10" s="2" customFormat="1" ht="17.25" customHeight="1" x14ac:dyDescent="0.2">
      <c r="A10" s="38">
        <v>13</v>
      </c>
      <c r="B10" s="153" t="s">
        <v>27</v>
      </c>
      <c r="C10" s="154">
        <v>2</v>
      </c>
      <c r="D10" s="154"/>
      <c r="E10" s="154" t="s">
        <v>35</v>
      </c>
      <c r="F10" s="154" t="s">
        <v>25</v>
      </c>
      <c r="G10" s="154" t="s">
        <v>8</v>
      </c>
    </row>
    <row r="11" spans="1:10" s="2" customFormat="1" ht="17.25" customHeight="1" x14ac:dyDescent="0.2">
      <c r="A11" s="38">
        <v>7</v>
      </c>
      <c r="B11" s="149" t="s">
        <v>16</v>
      </c>
      <c r="C11" s="150"/>
      <c r="D11" s="150"/>
      <c r="E11" s="150" t="s">
        <v>6</v>
      </c>
      <c r="F11" s="150" t="s">
        <v>26</v>
      </c>
      <c r="G11" s="150" t="s">
        <v>8</v>
      </c>
    </row>
    <row r="12" spans="1:10" s="2" customFormat="1" ht="17.25" customHeight="1" x14ac:dyDescent="0.2">
      <c r="A12" s="38">
        <v>6</v>
      </c>
      <c r="B12" s="149" t="s">
        <v>113</v>
      </c>
      <c r="C12" s="150"/>
      <c r="D12" s="150"/>
      <c r="E12" s="150" t="s">
        <v>6</v>
      </c>
      <c r="F12" s="150" t="s">
        <v>26</v>
      </c>
      <c r="G12" s="150" t="s">
        <v>8</v>
      </c>
      <c r="H12" s="159"/>
      <c r="I12" s="159"/>
    </row>
    <row r="13" spans="1:10" s="2" customFormat="1" ht="17.25" customHeight="1" x14ac:dyDescent="0.2">
      <c r="A13" s="156">
        <v>16</v>
      </c>
      <c r="B13" s="153" t="s">
        <v>45</v>
      </c>
      <c r="C13" s="154">
        <v>2</v>
      </c>
      <c r="D13" s="154"/>
      <c r="E13" s="154" t="s">
        <v>6</v>
      </c>
      <c r="F13" s="154" t="s">
        <v>43</v>
      </c>
      <c r="G13" s="154" t="s">
        <v>8</v>
      </c>
      <c r="I13" s="160"/>
    </row>
    <row r="14" spans="1:10" s="2" customFormat="1" ht="17.25" customHeight="1" x14ac:dyDescent="0.2">
      <c r="A14" s="38">
        <v>17</v>
      </c>
      <c r="B14" s="153" t="s">
        <v>44</v>
      </c>
      <c r="C14" s="154">
        <v>2</v>
      </c>
      <c r="D14" s="154"/>
      <c r="E14" s="154" t="s">
        <v>6</v>
      </c>
      <c r="F14" s="154" t="s">
        <v>43</v>
      </c>
      <c r="G14" s="154" t="s">
        <v>8</v>
      </c>
      <c r="I14" s="160"/>
    </row>
    <row r="15" spans="1:10" s="2" customFormat="1" ht="17.25" customHeight="1" x14ac:dyDescent="0.2">
      <c r="A15" s="40">
        <v>18</v>
      </c>
      <c r="B15" s="153" t="s">
        <v>46</v>
      </c>
      <c r="C15" s="154">
        <v>3</v>
      </c>
      <c r="D15" s="154"/>
      <c r="E15" s="154" t="s">
        <v>47</v>
      </c>
      <c r="F15" s="154" t="s">
        <v>48</v>
      </c>
      <c r="G15" s="154" t="s">
        <v>8</v>
      </c>
    </row>
    <row r="16" spans="1:10" s="2" customFormat="1" ht="17.25" customHeight="1" x14ac:dyDescent="0.2">
      <c r="A16" s="40">
        <v>23</v>
      </c>
      <c r="B16" s="149" t="s">
        <v>116</v>
      </c>
      <c r="C16" s="150"/>
      <c r="D16" s="150"/>
      <c r="E16" s="150" t="s">
        <v>6</v>
      </c>
      <c r="F16" s="150" t="s">
        <v>117</v>
      </c>
      <c r="G16" s="150" t="s">
        <v>8</v>
      </c>
    </row>
    <row r="17" spans="1:10" s="2" customFormat="1" ht="17.25" customHeight="1" x14ac:dyDescent="0.2">
      <c r="A17" s="40"/>
      <c r="B17" s="149"/>
      <c r="C17" s="150"/>
      <c r="D17" s="150"/>
      <c r="E17" s="150"/>
      <c r="F17" s="150"/>
      <c r="G17" s="150"/>
    </row>
    <row r="18" spans="1:10" s="2" customFormat="1" ht="17.25" customHeight="1" x14ac:dyDescent="0.2">
      <c r="A18" s="38">
        <v>34</v>
      </c>
      <c r="B18" s="149" t="s">
        <v>14</v>
      </c>
      <c r="C18" s="150">
        <v>1</v>
      </c>
      <c r="D18" s="150"/>
      <c r="E18" s="150" t="s">
        <v>6</v>
      </c>
      <c r="F18" s="150" t="s">
        <v>49</v>
      </c>
      <c r="G18" s="150" t="s">
        <v>29</v>
      </c>
    </row>
    <row r="19" spans="1:10" s="2" customFormat="1" ht="17.25" customHeight="1" x14ac:dyDescent="0.2">
      <c r="A19" s="38">
        <v>36</v>
      </c>
      <c r="B19" s="149" t="s">
        <v>22</v>
      </c>
      <c r="C19" s="150"/>
      <c r="D19" s="150"/>
      <c r="E19" s="150" t="s">
        <v>6</v>
      </c>
      <c r="F19" s="150" t="s">
        <v>23</v>
      </c>
      <c r="G19" s="150" t="s">
        <v>29</v>
      </c>
      <c r="J19" s="159"/>
    </row>
    <row r="20" spans="1:10" s="2" customFormat="1" ht="15.75" x14ac:dyDescent="0.2">
      <c r="A20" s="12"/>
      <c r="C20" s="13"/>
    </row>
    <row r="21" spans="1:10" s="2" customFormat="1" ht="15.75" x14ac:dyDescent="0.25">
      <c r="A21" s="12"/>
      <c r="C21" s="13"/>
      <c r="D21" s="14" t="s">
        <v>2</v>
      </c>
      <c r="E21" s="15">
        <f>COUNTA(B7:B19)</f>
        <v>12</v>
      </c>
      <c r="F21" s="16" t="s">
        <v>30</v>
      </c>
      <c r="G21" s="3">
        <f>COUNTIF(G7:G19, "Light")</f>
        <v>0</v>
      </c>
    </row>
    <row r="22" spans="1:10" ht="15.75" x14ac:dyDescent="0.25">
      <c r="B22" s="18"/>
      <c r="C22" s="19"/>
      <c r="D22" s="18"/>
      <c r="E22" s="20"/>
      <c r="F22" s="16" t="s">
        <v>31</v>
      </c>
      <c r="G22" s="3">
        <f>COUNTIF(G7:G19, "Street")</f>
        <v>10</v>
      </c>
    </row>
    <row r="23" spans="1:10" ht="15.75" x14ac:dyDescent="0.25">
      <c r="B23" s="18"/>
      <c r="C23" s="19"/>
      <c r="D23" s="18"/>
      <c r="E23" s="20"/>
      <c r="F23" s="16" t="s">
        <v>32</v>
      </c>
      <c r="G23" s="3">
        <f>COUNTIF(G7:G19, "Street-Pro")</f>
        <v>0</v>
      </c>
    </row>
    <row r="24" spans="1:10" ht="15.75" x14ac:dyDescent="0.25">
      <c r="B24" s="18"/>
      <c r="C24" s="19"/>
      <c r="D24" s="18"/>
      <c r="F24" s="16" t="s">
        <v>33</v>
      </c>
      <c r="G24" s="3">
        <f>COUNTIF(G7:G19, "Unlim")</f>
        <v>2</v>
      </c>
    </row>
    <row r="25" spans="1:10" x14ac:dyDescent="0.2">
      <c r="B25" s="18"/>
      <c r="C25" s="19"/>
      <c r="D25" s="18"/>
      <c r="G25" s="22"/>
    </row>
    <row r="26" spans="1:10" s="25" customFormat="1" x14ac:dyDescent="0.2">
      <c r="A26" s="23"/>
      <c r="B26" s="23"/>
      <c r="C26" s="24"/>
      <c r="D26" s="23"/>
      <c r="E26" s="23"/>
      <c r="F26" s="23"/>
      <c r="G26" s="23"/>
    </row>
    <row r="27" spans="1:10" x14ac:dyDescent="0.2">
      <c r="B27" s="26"/>
      <c r="D27" s="26"/>
      <c r="E27" s="26"/>
      <c r="F27" s="26"/>
      <c r="G27" s="26"/>
    </row>
    <row r="28" spans="1:10" x14ac:dyDescent="0.2">
      <c r="B28" s="26"/>
      <c r="D28" s="26"/>
      <c r="E28" s="26"/>
      <c r="F28" s="26"/>
      <c r="G28" s="26"/>
    </row>
    <row r="31" spans="1:10" ht="39" customHeight="1" x14ac:dyDescent="0.2">
      <c r="A31" s="210" t="s">
        <v>72</v>
      </c>
      <c r="B31" s="210"/>
      <c r="C31" s="210"/>
      <c r="D31" s="210"/>
      <c r="E31" s="210"/>
      <c r="F31" s="210"/>
      <c r="G31" s="210"/>
    </row>
    <row r="32" spans="1:10" ht="18" x14ac:dyDescent="0.25">
      <c r="A32" s="43"/>
      <c r="B32" s="44"/>
      <c r="C32" s="45"/>
      <c r="D32" s="44"/>
      <c r="E32" s="46"/>
      <c r="F32" s="47"/>
      <c r="G32" s="10" t="s">
        <v>71</v>
      </c>
    </row>
    <row r="33" spans="1:10" ht="13.5" x14ac:dyDescent="0.2">
      <c r="A33" s="27"/>
      <c r="B33" s="28"/>
      <c r="C33" s="29"/>
      <c r="D33" s="28"/>
      <c r="E33" s="30"/>
      <c r="F33" s="31"/>
      <c r="G33" s="32"/>
    </row>
    <row r="34" spans="1:10" ht="15.75" x14ac:dyDescent="0.2">
      <c r="A34" s="207" t="s">
        <v>20</v>
      </c>
      <c r="B34" s="208"/>
      <c r="C34" s="208"/>
      <c r="D34" s="208"/>
      <c r="E34" s="208"/>
      <c r="F34" s="208"/>
      <c r="G34" s="209"/>
    </row>
    <row r="35" spans="1:10" ht="25.5" x14ac:dyDescent="0.2">
      <c r="A35" s="49" t="s">
        <v>9</v>
      </c>
      <c r="B35" s="35" t="s">
        <v>3</v>
      </c>
      <c r="C35" s="50" t="s">
        <v>5</v>
      </c>
      <c r="D35" s="35" t="s">
        <v>12</v>
      </c>
      <c r="E35" s="36" t="s">
        <v>4</v>
      </c>
      <c r="F35" s="36" t="s">
        <v>0</v>
      </c>
      <c r="G35" s="50" t="s">
        <v>1</v>
      </c>
    </row>
    <row r="36" spans="1:10" ht="15.75" x14ac:dyDescent="0.2">
      <c r="A36" s="38">
        <v>4</v>
      </c>
      <c r="B36" s="149" t="s">
        <v>73</v>
      </c>
      <c r="C36" s="150"/>
      <c r="D36" s="150"/>
      <c r="E36" s="150" t="s">
        <v>6</v>
      </c>
      <c r="F36" s="150" t="s">
        <v>25</v>
      </c>
      <c r="G36" s="150" t="s">
        <v>15</v>
      </c>
      <c r="H36" s="155"/>
    </row>
    <row r="37" spans="1:10" ht="26.1" customHeight="1" x14ac:dyDescent="0.2">
      <c r="A37" s="38">
        <v>2</v>
      </c>
      <c r="B37" s="149" t="s">
        <v>88</v>
      </c>
      <c r="C37" s="150"/>
      <c r="D37" s="150"/>
      <c r="E37" s="150" t="s">
        <v>6</v>
      </c>
      <c r="F37" s="150" t="s">
        <v>76</v>
      </c>
      <c r="G37" s="150" t="s">
        <v>15</v>
      </c>
      <c r="H37" s="155"/>
      <c r="J37" s="161"/>
    </row>
    <row r="38" spans="1:10" ht="15.75" x14ac:dyDescent="0.2">
      <c r="A38" s="38">
        <v>5</v>
      </c>
      <c r="B38" s="149" t="s">
        <v>111</v>
      </c>
      <c r="C38" s="150"/>
      <c r="D38" s="150"/>
      <c r="E38" s="150" t="s">
        <v>6</v>
      </c>
      <c r="F38" s="150" t="s">
        <v>112</v>
      </c>
      <c r="G38" s="150" t="s">
        <v>15</v>
      </c>
      <c r="H38" s="155"/>
      <c r="J38" s="161"/>
    </row>
    <row r="39" spans="1:10" ht="15.75" x14ac:dyDescent="0.2">
      <c r="A39" s="40">
        <v>3</v>
      </c>
      <c r="B39" s="149" t="s">
        <v>107</v>
      </c>
      <c r="C39" s="150"/>
      <c r="D39" s="150"/>
      <c r="E39" s="150" t="s">
        <v>6</v>
      </c>
      <c r="F39" s="150" t="s">
        <v>108</v>
      </c>
      <c r="G39" s="150" t="s">
        <v>15</v>
      </c>
      <c r="H39" s="155"/>
      <c r="J39" s="161"/>
    </row>
    <row r="40" spans="1:10" ht="15.75" x14ac:dyDescent="0.2">
      <c r="A40" s="38"/>
      <c r="B40" s="41"/>
      <c r="C40" s="39"/>
      <c r="D40" s="39"/>
      <c r="E40" s="39"/>
      <c r="F40" s="39"/>
      <c r="G40" s="39"/>
    </row>
    <row r="41" spans="1:10" s="2" customFormat="1" ht="17.25" customHeight="1" x14ac:dyDescent="0.2">
      <c r="A41" s="38">
        <v>17</v>
      </c>
      <c r="B41" s="153" t="s">
        <v>44</v>
      </c>
      <c r="C41" s="154">
        <v>2</v>
      </c>
      <c r="D41" s="154"/>
      <c r="E41" s="154" t="s">
        <v>6</v>
      </c>
      <c r="F41" s="154" t="s">
        <v>43</v>
      </c>
      <c r="G41" s="154" t="s">
        <v>8</v>
      </c>
      <c r="H41" s="162"/>
    </row>
    <row r="42" spans="1:10" ht="15.75" x14ac:dyDescent="0.2">
      <c r="A42" s="38">
        <v>14</v>
      </c>
      <c r="B42" s="149" t="s">
        <v>110</v>
      </c>
      <c r="C42" s="150"/>
      <c r="D42" s="150"/>
      <c r="E42" s="150" t="s">
        <v>6</v>
      </c>
      <c r="F42" s="150" t="s">
        <v>25</v>
      </c>
      <c r="G42" s="150" t="s">
        <v>8</v>
      </c>
      <c r="H42" s="169"/>
      <c r="I42" s="163"/>
    </row>
    <row r="43" spans="1:10" ht="15.75" x14ac:dyDescent="0.2">
      <c r="A43" s="38">
        <v>10</v>
      </c>
      <c r="B43" s="149" t="s">
        <v>89</v>
      </c>
      <c r="C43" s="150"/>
      <c r="D43" s="150"/>
      <c r="E43" s="150" t="s">
        <v>6</v>
      </c>
      <c r="F43" s="150" t="s">
        <v>90</v>
      </c>
      <c r="G43" s="150" t="s">
        <v>8</v>
      </c>
      <c r="H43" s="155"/>
      <c r="I43" s="164"/>
    </row>
    <row r="44" spans="1:10" ht="15.75" x14ac:dyDescent="0.2">
      <c r="A44" s="40">
        <v>20</v>
      </c>
      <c r="B44" s="153" t="s">
        <v>93</v>
      </c>
      <c r="C44" s="154"/>
      <c r="D44" s="154"/>
      <c r="E44" s="154" t="s">
        <v>6</v>
      </c>
      <c r="F44" s="154" t="s">
        <v>94</v>
      </c>
      <c r="G44" s="154" t="s">
        <v>8</v>
      </c>
      <c r="H44" s="167"/>
      <c r="I44" s="164"/>
    </row>
    <row r="45" spans="1:10" ht="15.75" x14ac:dyDescent="0.2">
      <c r="A45" s="38">
        <v>1</v>
      </c>
      <c r="B45" s="153" t="s">
        <v>74</v>
      </c>
      <c r="C45" s="154"/>
      <c r="D45" s="154"/>
      <c r="E45" s="154" t="s">
        <v>75</v>
      </c>
      <c r="F45" s="154" t="s">
        <v>76</v>
      </c>
      <c r="G45" s="154" t="s">
        <v>8</v>
      </c>
      <c r="H45" s="167"/>
    </row>
    <row r="46" spans="1:10" ht="15.75" x14ac:dyDescent="0.2">
      <c r="A46" s="38">
        <v>8</v>
      </c>
      <c r="B46" s="153" t="s">
        <v>95</v>
      </c>
      <c r="C46" s="154"/>
      <c r="D46" s="154"/>
      <c r="E46" s="154" t="s">
        <v>6</v>
      </c>
      <c r="F46" s="154" t="s">
        <v>26</v>
      </c>
      <c r="G46" s="154" t="s">
        <v>8</v>
      </c>
      <c r="H46" s="158"/>
      <c r="I46" s="164"/>
    </row>
    <row r="47" spans="1:10" s="2" customFormat="1" ht="17.25" customHeight="1" x14ac:dyDescent="0.2">
      <c r="A47" s="38">
        <v>6</v>
      </c>
      <c r="B47" s="153" t="s">
        <v>113</v>
      </c>
      <c r="C47" s="154"/>
      <c r="D47" s="154"/>
      <c r="E47" s="154" t="s">
        <v>6</v>
      </c>
      <c r="F47" s="154" t="s">
        <v>26</v>
      </c>
      <c r="G47" s="154" t="s">
        <v>8</v>
      </c>
      <c r="H47" s="169"/>
    </row>
    <row r="48" spans="1:10" ht="15.75" x14ac:dyDescent="0.2">
      <c r="A48" s="40">
        <v>9</v>
      </c>
      <c r="B48" s="149" t="s">
        <v>79</v>
      </c>
      <c r="C48" s="150"/>
      <c r="D48" s="150"/>
      <c r="E48" s="150" t="s">
        <v>6</v>
      </c>
      <c r="F48" s="150" t="s">
        <v>26</v>
      </c>
      <c r="G48" s="150" t="s">
        <v>8</v>
      </c>
      <c r="H48" s="155"/>
    </row>
    <row r="49" spans="1:8" ht="15.75" x14ac:dyDescent="0.2">
      <c r="A49" s="38">
        <v>22</v>
      </c>
      <c r="B49" s="149" t="s">
        <v>85</v>
      </c>
      <c r="C49" s="150"/>
      <c r="D49" s="150"/>
      <c r="E49" s="150" t="s">
        <v>6</v>
      </c>
      <c r="F49" s="150" t="s">
        <v>86</v>
      </c>
      <c r="G49" s="150" t="s">
        <v>8</v>
      </c>
      <c r="H49" s="155"/>
    </row>
    <row r="50" spans="1:8" ht="15.75" x14ac:dyDescent="0.2">
      <c r="A50" s="40">
        <v>24</v>
      </c>
      <c r="B50" s="153" t="s">
        <v>105</v>
      </c>
      <c r="C50" s="154"/>
      <c r="D50" s="154"/>
      <c r="E50" s="154" t="s">
        <v>6</v>
      </c>
      <c r="F50" s="154" t="s">
        <v>106</v>
      </c>
      <c r="G50" s="154" t="s">
        <v>8</v>
      </c>
      <c r="H50" s="152"/>
    </row>
    <row r="51" spans="1:8" s="2" customFormat="1" ht="17.25" customHeight="1" x14ac:dyDescent="0.2">
      <c r="A51" s="40">
        <v>23</v>
      </c>
      <c r="B51" s="149" t="s">
        <v>116</v>
      </c>
      <c r="C51" s="150"/>
      <c r="D51" s="150"/>
      <c r="E51" s="150" t="s">
        <v>6</v>
      </c>
      <c r="F51" s="150" t="s">
        <v>117</v>
      </c>
      <c r="G51" s="150" t="s">
        <v>8</v>
      </c>
      <c r="H51" s="13"/>
    </row>
    <row r="52" spans="1:8" s="2" customFormat="1" ht="17.25" customHeight="1" x14ac:dyDescent="0.2">
      <c r="A52" s="40">
        <v>21</v>
      </c>
      <c r="B52" s="149" t="s">
        <v>114</v>
      </c>
      <c r="C52" s="150"/>
      <c r="D52" s="150"/>
      <c r="E52" s="150" t="s">
        <v>6</v>
      </c>
      <c r="F52" s="150" t="s">
        <v>115</v>
      </c>
      <c r="G52" s="150" t="s">
        <v>8</v>
      </c>
      <c r="H52" s="165"/>
    </row>
    <row r="53" spans="1:8" ht="15.75" x14ac:dyDescent="0.2">
      <c r="A53" s="40">
        <v>19</v>
      </c>
      <c r="B53" s="153" t="s">
        <v>103</v>
      </c>
      <c r="C53" s="154"/>
      <c r="D53" s="154"/>
      <c r="E53" s="154" t="s">
        <v>6</v>
      </c>
      <c r="F53" s="154" t="s">
        <v>104</v>
      </c>
      <c r="G53" s="157" t="s">
        <v>8</v>
      </c>
      <c r="H53" s="158"/>
    </row>
    <row r="54" spans="1:8" ht="15.75" x14ac:dyDescent="0.2">
      <c r="A54" s="40">
        <v>25</v>
      </c>
      <c r="B54" s="149" t="s">
        <v>118</v>
      </c>
      <c r="C54" s="150"/>
      <c r="D54" s="150"/>
      <c r="E54" s="150" t="s">
        <v>6</v>
      </c>
      <c r="F54" s="150" t="s">
        <v>119</v>
      </c>
      <c r="G54" s="157" t="s">
        <v>8</v>
      </c>
      <c r="H54" s="158"/>
    </row>
    <row r="55" spans="1:8" ht="15.75" x14ac:dyDescent="0.2">
      <c r="A55" s="40"/>
      <c r="B55" s="149"/>
      <c r="C55" s="150"/>
      <c r="D55" s="150"/>
      <c r="E55" s="150"/>
      <c r="F55" s="150"/>
      <c r="G55" s="151"/>
    </row>
    <row r="56" spans="1:8" ht="25.5" x14ac:dyDescent="0.2">
      <c r="A56" s="40">
        <v>26</v>
      </c>
      <c r="B56" s="149" t="s">
        <v>81</v>
      </c>
      <c r="C56" s="150"/>
      <c r="D56" s="150"/>
      <c r="E56" s="150" t="s">
        <v>6</v>
      </c>
      <c r="F56" s="150" t="s">
        <v>82</v>
      </c>
      <c r="G56" s="150" t="s">
        <v>87</v>
      </c>
      <c r="H56" s="155"/>
    </row>
    <row r="57" spans="1:8" ht="25.5" x14ac:dyDescent="0.2">
      <c r="A57" s="40">
        <v>37</v>
      </c>
      <c r="B57" s="149" t="s">
        <v>83</v>
      </c>
      <c r="C57" s="150"/>
      <c r="D57" s="150"/>
      <c r="E57" s="150" t="s">
        <v>6</v>
      </c>
      <c r="F57" s="150" t="s">
        <v>84</v>
      </c>
      <c r="G57" s="150" t="s">
        <v>87</v>
      </c>
      <c r="H57" s="169"/>
    </row>
    <row r="58" spans="1:8" ht="25.5" x14ac:dyDescent="0.2">
      <c r="A58" s="40">
        <v>29</v>
      </c>
      <c r="B58" s="153" t="s">
        <v>97</v>
      </c>
      <c r="C58" s="154"/>
      <c r="D58" s="154"/>
      <c r="E58" s="154" t="s">
        <v>6</v>
      </c>
      <c r="F58" s="154" t="s">
        <v>98</v>
      </c>
      <c r="G58" s="157" t="s">
        <v>87</v>
      </c>
      <c r="H58" s="158"/>
    </row>
    <row r="59" spans="1:8" ht="25.5" x14ac:dyDescent="0.2">
      <c r="A59" s="40">
        <v>27</v>
      </c>
      <c r="B59" s="153" t="s">
        <v>101</v>
      </c>
      <c r="C59" s="154"/>
      <c r="D59" s="154"/>
      <c r="E59" s="154" t="s">
        <v>6</v>
      </c>
      <c r="F59" s="154" t="s">
        <v>102</v>
      </c>
      <c r="G59" s="157" t="s">
        <v>87</v>
      </c>
      <c r="H59" s="158"/>
    </row>
    <row r="60" spans="1:8" ht="25.5" x14ac:dyDescent="0.2">
      <c r="A60" s="40">
        <v>28</v>
      </c>
      <c r="B60" s="153" t="s">
        <v>120</v>
      </c>
      <c r="C60" s="154"/>
      <c r="D60" s="154"/>
      <c r="E60" s="154" t="s">
        <v>6</v>
      </c>
      <c r="F60" s="154" t="s">
        <v>102</v>
      </c>
      <c r="G60" s="157" t="s">
        <v>87</v>
      </c>
      <c r="H60" s="167"/>
    </row>
    <row r="61" spans="1:8" ht="25.5" x14ac:dyDescent="0.2">
      <c r="A61" s="40">
        <v>33</v>
      </c>
      <c r="B61" s="153" t="s">
        <v>99</v>
      </c>
      <c r="C61" s="154"/>
      <c r="D61" s="154"/>
      <c r="E61" s="154" t="s">
        <v>6</v>
      </c>
      <c r="F61" s="154" t="s">
        <v>100</v>
      </c>
      <c r="G61" s="157" t="s">
        <v>87</v>
      </c>
      <c r="H61" s="167"/>
    </row>
    <row r="62" spans="1:8" ht="15.75" x14ac:dyDescent="0.2">
      <c r="A62" s="40"/>
      <c r="B62" s="149"/>
      <c r="C62" s="150"/>
      <c r="D62" s="150"/>
      <c r="E62" s="150"/>
      <c r="F62" s="150"/>
      <c r="G62" s="151"/>
    </row>
    <row r="63" spans="1:8" s="2" customFormat="1" ht="17.25" customHeight="1" x14ac:dyDescent="0.2">
      <c r="A63" s="38">
        <v>36</v>
      </c>
      <c r="B63" s="149" t="s">
        <v>22</v>
      </c>
      <c r="C63" s="150"/>
      <c r="D63" s="150"/>
      <c r="E63" s="150" t="s">
        <v>6</v>
      </c>
      <c r="F63" s="150" t="s">
        <v>23</v>
      </c>
      <c r="G63" s="150" t="s">
        <v>29</v>
      </c>
      <c r="H63" s="166"/>
    </row>
    <row r="64" spans="1:8" ht="15.75" x14ac:dyDescent="0.2">
      <c r="A64" s="38">
        <v>30</v>
      </c>
      <c r="B64" s="149" t="s">
        <v>80</v>
      </c>
      <c r="C64" s="150"/>
      <c r="D64" s="150"/>
      <c r="E64" s="150" t="s">
        <v>6</v>
      </c>
      <c r="F64" s="150" t="s">
        <v>28</v>
      </c>
      <c r="G64" s="150" t="s">
        <v>29</v>
      </c>
      <c r="H64" s="155"/>
    </row>
    <row r="65" spans="1:8" ht="25.5" x14ac:dyDescent="0.2">
      <c r="A65" s="38">
        <v>31</v>
      </c>
      <c r="B65" s="153" t="s">
        <v>21</v>
      </c>
      <c r="C65" s="154" t="s">
        <v>10</v>
      </c>
      <c r="D65" s="154"/>
      <c r="E65" s="154" t="s">
        <v>34</v>
      </c>
      <c r="F65" s="154" t="s">
        <v>28</v>
      </c>
      <c r="G65" s="154" t="s">
        <v>29</v>
      </c>
      <c r="H65" s="169"/>
    </row>
    <row r="66" spans="1:8" ht="25.5" x14ac:dyDescent="0.2">
      <c r="A66" s="38">
        <v>32</v>
      </c>
      <c r="B66" s="153" t="s">
        <v>77</v>
      </c>
      <c r="C66" s="154"/>
      <c r="D66" s="154"/>
      <c r="E66" s="154" t="s">
        <v>78</v>
      </c>
      <c r="F66" s="154" t="s">
        <v>28</v>
      </c>
      <c r="G66" s="154" t="s">
        <v>29</v>
      </c>
      <c r="H66" s="169"/>
    </row>
    <row r="67" spans="1:8" ht="25.5" x14ac:dyDescent="0.2">
      <c r="A67" s="38">
        <v>35</v>
      </c>
      <c r="B67" s="153" t="s">
        <v>91</v>
      </c>
      <c r="C67" s="154"/>
      <c r="D67" s="154"/>
      <c r="E67" s="154" t="s">
        <v>6</v>
      </c>
      <c r="F67" s="154" t="s">
        <v>92</v>
      </c>
      <c r="G67" s="154" t="s">
        <v>29</v>
      </c>
      <c r="H67" s="169"/>
    </row>
    <row r="68" spans="1:8" ht="15.75" x14ac:dyDescent="0.25">
      <c r="A68" s="12"/>
      <c r="B68" s="2"/>
      <c r="C68" s="13"/>
      <c r="D68" s="14" t="s">
        <v>2</v>
      </c>
      <c r="E68" s="15">
        <f>COUNTA(B36:B65)</f>
        <v>27</v>
      </c>
      <c r="F68" s="16" t="s">
        <v>30</v>
      </c>
      <c r="G68" s="3">
        <f>COUNTIF(G36:G65, "Light")</f>
        <v>4</v>
      </c>
    </row>
    <row r="69" spans="1:8" ht="15.75" x14ac:dyDescent="0.25">
      <c r="B69" s="18"/>
      <c r="C69" s="19"/>
      <c r="D69" s="18"/>
      <c r="E69" s="20"/>
      <c r="F69" s="16" t="s">
        <v>31</v>
      </c>
      <c r="G69" s="3">
        <f>COUNTIF(G36:G65, "Street")</f>
        <v>14</v>
      </c>
    </row>
    <row r="70" spans="1:8" ht="15.75" x14ac:dyDescent="0.25">
      <c r="B70" s="18"/>
      <c r="C70" s="19"/>
      <c r="D70" s="18"/>
      <c r="E70" s="20"/>
      <c r="F70" s="16" t="s">
        <v>32</v>
      </c>
      <c r="G70" s="3">
        <f>COUNTIF(G36:G65, "Street-Pro")</f>
        <v>6</v>
      </c>
    </row>
    <row r="71" spans="1:8" ht="15.75" x14ac:dyDescent="0.25">
      <c r="B71" s="18"/>
      <c r="C71" s="19"/>
      <c r="D71" s="18"/>
      <c r="F71" s="16" t="s">
        <v>33</v>
      </c>
      <c r="G71" s="3">
        <f>COUNTIF(G36:G65, "Unlim")</f>
        <v>3</v>
      </c>
    </row>
  </sheetData>
  <sortState ref="A7:G20">
    <sortCondition ref="A7:A20"/>
  </sortState>
  <mergeCells count="4">
    <mergeCell ref="A5:G5"/>
    <mergeCell ref="A2:G2"/>
    <mergeCell ref="A31:G31"/>
    <mergeCell ref="A34:G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16" sqref="H16"/>
    </sheetView>
  </sheetViews>
  <sheetFormatPr defaultColWidth="8.875" defaultRowHeight="12.75" x14ac:dyDescent="0.2"/>
  <cols>
    <col min="1" max="1" width="4.625" style="126" customWidth="1"/>
    <col min="2" max="2" width="4.625" style="127" customWidth="1"/>
    <col min="3" max="3" width="25.625" style="127" customWidth="1"/>
    <col min="4" max="4" width="17.125" style="127" customWidth="1"/>
    <col min="5" max="5" width="12.625" style="128" customWidth="1"/>
    <col min="6" max="6" width="13.625" style="128" customWidth="1"/>
  </cols>
  <sheetData>
    <row r="1" spans="1:6" ht="25.5" x14ac:dyDescent="0.2">
      <c r="A1" s="111"/>
      <c r="B1" s="111"/>
      <c r="C1" s="112"/>
      <c r="D1" s="113"/>
      <c r="E1" s="114"/>
      <c r="F1" s="115"/>
    </row>
    <row r="2" spans="1:6" ht="27" customHeight="1" x14ac:dyDescent="0.2">
      <c r="A2" s="116"/>
      <c r="B2" s="116"/>
      <c r="C2" s="117"/>
      <c r="D2" s="131"/>
      <c r="E2" s="131"/>
      <c r="F2" s="131"/>
    </row>
    <row r="3" spans="1:6" ht="41.25" customHeight="1" x14ac:dyDescent="0.2">
      <c r="A3" s="210" t="str">
        <f>допущенные!A2</f>
        <v>1 этап Чемпионата Республики Беларусь 2017 года 
по скоростному маневрированию "TIME-ATTACK"</v>
      </c>
      <c r="B3" s="210"/>
      <c r="C3" s="210"/>
      <c r="D3" s="210"/>
      <c r="E3" s="210"/>
      <c r="F3" s="210"/>
    </row>
    <row r="4" spans="1:6" s="130" customFormat="1" ht="21" x14ac:dyDescent="0.25">
      <c r="A4" s="116"/>
      <c r="B4" s="116"/>
      <c r="C4" s="116"/>
      <c r="D4" s="129"/>
      <c r="E4" s="129"/>
      <c r="F4" s="10" t="str">
        <f>допущенные!G3</f>
        <v>03.06.2017 г.Брест, ГФСК "Альянс"</v>
      </c>
    </row>
    <row r="5" spans="1:6" s="120" customFormat="1" ht="15.75" thickBot="1" x14ac:dyDescent="0.25">
      <c r="A5" s="118"/>
      <c r="B5" s="118"/>
      <c r="C5" s="118"/>
      <c r="D5" s="119"/>
      <c r="E5" s="119"/>
      <c r="F5" s="119"/>
    </row>
    <row r="6" spans="1:6" s="8" customFormat="1" ht="19.5" thickBot="1" x14ac:dyDescent="0.25">
      <c r="A6" s="211" t="s">
        <v>65</v>
      </c>
      <c r="B6" s="212"/>
      <c r="C6" s="212"/>
      <c r="D6" s="212"/>
      <c r="E6" s="213">
        <v>0.49305555555555558</v>
      </c>
      <c r="F6" s="214"/>
    </row>
    <row r="7" spans="1:6" s="8" customFormat="1" ht="21.75" thickBot="1" x14ac:dyDescent="0.25">
      <c r="A7" s="121" t="s">
        <v>66</v>
      </c>
      <c r="B7" s="215" t="s">
        <v>67</v>
      </c>
      <c r="C7" s="216"/>
      <c r="D7" s="122" t="s">
        <v>68</v>
      </c>
      <c r="E7" s="122" t="s">
        <v>0</v>
      </c>
      <c r="F7" s="123" t="s">
        <v>1</v>
      </c>
    </row>
    <row r="8" spans="1:6" s="8" customFormat="1" x14ac:dyDescent="0.2">
      <c r="A8" s="132">
        <v>1</v>
      </c>
      <c r="B8" s="124"/>
      <c r="C8" s="148" t="s">
        <v>69</v>
      </c>
      <c r="D8" s="133"/>
      <c r="E8" s="134"/>
      <c r="F8" s="135"/>
    </row>
    <row r="9" spans="1:6" s="8" customFormat="1" x14ac:dyDescent="0.2">
      <c r="A9" s="136"/>
      <c r="B9" s="125"/>
      <c r="C9" s="125"/>
      <c r="D9" s="137"/>
      <c r="E9" s="138"/>
      <c r="F9" s="139"/>
    </row>
    <row r="10" spans="1:6" s="8" customFormat="1" ht="18" customHeight="1" x14ac:dyDescent="0.2">
      <c r="A10" s="136"/>
      <c r="B10" s="140"/>
      <c r="C10" s="141"/>
      <c r="D10" s="137"/>
      <c r="E10" s="138"/>
      <c r="F10" s="139"/>
    </row>
    <row r="11" spans="1:6" s="8" customFormat="1" ht="18" customHeight="1" x14ac:dyDescent="0.2">
      <c r="A11" s="136"/>
      <c r="B11" s="140"/>
      <c r="C11" s="141"/>
      <c r="D11" s="137"/>
      <c r="E11" s="138"/>
      <c r="F11" s="139"/>
    </row>
    <row r="12" spans="1:6" s="8" customFormat="1" ht="18" customHeight="1" x14ac:dyDescent="0.2">
      <c r="A12" s="136"/>
      <c r="B12" s="140"/>
      <c r="C12" s="141"/>
      <c r="D12" s="137"/>
      <c r="E12" s="138"/>
      <c r="F12" s="139"/>
    </row>
    <row r="13" spans="1:6" s="8" customFormat="1" ht="13.5" thickBot="1" x14ac:dyDescent="0.25">
      <c r="A13" s="142"/>
      <c r="B13" s="143"/>
      <c r="C13" s="144"/>
      <c r="D13" s="145"/>
      <c r="E13" s="146"/>
      <c r="F13" s="147"/>
    </row>
  </sheetData>
  <mergeCells count="4">
    <mergeCell ref="A6:D6"/>
    <mergeCell ref="E6:F6"/>
    <mergeCell ref="B7:C7"/>
    <mergeCell ref="A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1"/>
  <sheetViews>
    <sheetView tabSelected="1" zoomScale="90" zoomScaleNormal="90" zoomScalePageLayoutView="125" workbookViewId="0">
      <selection activeCell="F1" sqref="F1"/>
    </sheetView>
  </sheetViews>
  <sheetFormatPr defaultColWidth="8.875" defaultRowHeight="12.75" x14ac:dyDescent="0.2"/>
  <cols>
    <col min="1" max="1" width="3.625" style="1" customWidth="1"/>
    <col min="2" max="2" width="5.625" style="1" customWidth="1"/>
    <col min="3" max="3" width="5.375" style="5" customWidth="1"/>
    <col min="4" max="4" width="22.625" style="1" customWidth="1"/>
    <col min="5" max="5" width="6.125" style="1" bestFit="1" customWidth="1"/>
    <col min="6" max="6" width="9.625" style="1" bestFit="1" customWidth="1"/>
    <col min="7" max="7" width="13" style="1" bestFit="1" customWidth="1"/>
    <col min="8" max="8" width="6.875" style="4" bestFit="1" customWidth="1"/>
    <col min="9" max="9" width="8.375" style="4" customWidth="1"/>
    <col min="10" max="10" width="3.625" style="4" bestFit="1" customWidth="1"/>
    <col min="11" max="11" width="8.375" style="4" customWidth="1"/>
    <col min="12" max="12" width="5.125" style="4" bestFit="1" customWidth="1"/>
    <col min="13" max="13" width="8.375" style="4" customWidth="1"/>
    <col min="14" max="14" width="3.625" style="4" bestFit="1" customWidth="1"/>
    <col min="15" max="15" width="8.375" style="4" customWidth="1"/>
    <col min="16" max="16" width="3.5" style="4" customWidth="1"/>
    <col min="17" max="17" width="8.375" style="4" customWidth="1"/>
    <col min="18" max="18" width="3.625" style="4" bestFit="1" customWidth="1"/>
    <col min="19" max="19" width="8.375" style="4" customWidth="1"/>
    <col min="20" max="20" width="3.625" style="4" bestFit="1" customWidth="1"/>
    <col min="21" max="21" width="8.375" style="4" customWidth="1"/>
    <col min="22" max="22" width="2.125" style="4" bestFit="1" customWidth="1"/>
    <col min="23" max="23" width="11.375" style="4" bestFit="1" customWidth="1"/>
    <col min="24" max="24" width="5.625" style="4" bestFit="1" customWidth="1"/>
    <col min="25" max="25" width="6.375" style="4" customWidth="1"/>
    <col min="26" max="27" width="9" style="1" customWidth="1"/>
    <col min="28" max="258" width="8.875" style="1"/>
    <col min="259" max="259" width="5.375" style="1" customWidth="1"/>
    <col min="260" max="260" width="21.5" style="1" bestFit="1" customWidth="1"/>
    <col min="261" max="261" width="6.125" style="1" bestFit="1" customWidth="1"/>
    <col min="262" max="262" width="9.625" style="1" bestFit="1" customWidth="1"/>
    <col min="263" max="263" width="15.5" style="1" bestFit="1" customWidth="1"/>
    <col min="264" max="264" width="6.875" style="1" bestFit="1" customWidth="1"/>
    <col min="265" max="265" width="8.375" style="1" customWidth="1"/>
    <col min="266" max="266" width="3.625" style="1" bestFit="1" customWidth="1"/>
    <col min="267" max="267" width="8.375" style="1" customWidth="1"/>
    <col min="268" max="268" width="4.625" style="1" bestFit="1" customWidth="1"/>
    <col min="269" max="269" width="8.375" style="1" customWidth="1"/>
    <col min="270" max="270" width="2.875" style="1" customWidth="1"/>
    <col min="271" max="271" width="8.375" style="1" customWidth="1"/>
    <col min="272" max="272" width="2.875" style="1" customWidth="1"/>
    <col min="273" max="273" width="8.375" style="1" customWidth="1"/>
    <col min="274" max="274" width="2.875" style="1" customWidth="1"/>
    <col min="275" max="275" width="8.375" style="1" customWidth="1"/>
    <col min="276" max="276" width="4.625" style="1" bestFit="1" customWidth="1"/>
    <col min="277" max="277" width="8.375" style="1" customWidth="1"/>
    <col min="278" max="278" width="2.125" style="1" bestFit="1" customWidth="1"/>
    <col min="279" max="279" width="11.375" style="1" bestFit="1" customWidth="1"/>
    <col min="280" max="280" width="5.625" style="1" bestFit="1" customWidth="1"/>
    <col min="281" max="281" width="6.375" style="1" customWidth="1"/>
    <col min="282" max="283" width="9" style="1" customWidth="1"/>
    <col min="284" max="514" width="8.875" style="1"/>
    <col min="515" max="515" width="5.375" style="1" customWidth="1"/>
    <col min="516" max="516" width="21.5" style="1" bestFit="1" customWidth="1"/>
    <col min="517" max="517" width="6.125" style="1" bestFit="1" customWidth="1"/>
    <col min="518" max="518" width="9.625" style="1" bestFit="1" customWidth="1"/>
    <col min="519" max="519" width="15.5" style="1" bestFit="1" customWidth="1"/>
    <col min="520" max="520" width="6.875" style="1" bestFit="1" customWidth="1"/>
    <col min="521" max="521" width="8.375" style="1" customWidth="1"/>
    <col min="522" max="522" width="3.625" style="1" bestFit="1" customWidth="1"/>
    <col min="523" max="523" width="8.375" style="1" customWidth="1"/>
    <col min="524" max="524" width="4.625" style="1" bestFit="1" customWidth="1"/>
    <col min="525" max="525" width="8.375" style="1" customWidth="1"/>
    <col min="526" max="526" width="2.875" style="1" customWidth="1"/>
    <col min="527" max="527" width="8.375" style="1" customWidth="1"/>
    <col min="528" max="528" width="2.875" style="1" customWidth="1"/>
    <col min="529" max="529" width="8.375" style="1" customWidth="1"/>
    <col min="530" max="530" width="2.875" style="1" customWidth="1"/>
    <col min="531" max="531" width="8.375" style="1" customWidth="1"/>
    <col min="532" max="532" width="4.625" style="1" bestFit="1" customWidth="1"/>
    <col min="533" max="533" width="8.375" style="1" customWidth="1"/>
    <col min="534" max="534" width="2.125" style="1" bestFit="1" customWidth="1"/>
    <col min="535" max="535" width="11.375" style="1" bestFit="1" customWidth="1"/>
    <col min="536" max="536" width="5.625" style="1" bestFit="1" customWidth="1"/>
    <col min="537" max="537" width="6.375" style="1" customWidth="1"/>
    <col min="538" max="539" width="9" style="1" customWidth="1"/>
    <col min="540" max="770" width="8.875" style="1"/>
    <col min="771" max="771" width="5.375" style="1" customWidth="1"/>
    <col min="772" max="772" width="21.5" style="1" bestFit="1" customWidth="1"/>
    <col min="773" max="773" width="6.125" style="1" bestFit="1" customWidth="1"/>
    <col min="774" max="774" width="9.625" style="1" bestFit="1" customWidth="1"/>
    <col min="775" max="775" width="15.5" style="1" bestFit="1" customWidth="1"/>
    <col min="776" max="776" width="6.875" style="1" bestFit="1" customWidth="1"/>
    <col min="777" max="777" width="8.375" style="1" customWidth="1"/>
    <col min="778" max="778" width="3.625" style="1" bestFit="1" customWidth="1"/>
    <col min="779" max="779" width="8.375" style="1" customWidth="1"/>
    <col min="780" max="780" width="4.625" style="1" bestFit="1" customWidth="1"/>
    <col min="781" max="781" width="8.375" style="1" customWidth="1"/>
    <col min="782" max="782" width="2.875" style="1" customWidth="1"/>
    <col min="783" max="783" width="8.375" style="1" customWidth="1"/>
    <col min="784" max="784" width="2.875" style="1" customWidth="1"/>
    <col min="785" max="785" width="8.375" style="1" customWidth="1"/>
    <col min="786" max="786" width="2.875" style="1" customWidth="1"/>
    <col min="787" max="787" width="8.375" style="1" customWidth="1"/>
    <col min="788" max="788" width="4.625" style="1" bestFit="1" customWidth="1"/>
    <col min="789" max="789" width="8.375" style="1" customWidth="1"/>
    <col min="790" max="790" width="2.125" style="1" bestFit="1" customWidth="1"/>
    <col min="791" max="791" width="11.375" style="1" bestFit="1" customWidth="1"/>
    <col min="792" max="792" width="5.625" style="1" bestFit="1" customWidth="1"/>
    <col min="793" max="793" width="6.375" style="1" customWidth="1"/>
    <col min="794" max="795" width="9" style="1" customWidth="1"/>
    <col min="796" max="1026" width="8.875" style="1"/>
    <col min="1027" max="1027" width="5.375" style="1" customWidth="1"/>
    <col min="1028" max="1028" width="21.5" style="1" bestFit="1" customWidth="1"/>
    <col min="1029" max="1029" width="6.125" style="1" bestFit="1" customWidth="1"/>
    <col min="1030" max="1030" width="9.625" style="1" bestFit="1" customWidth="1"/>
    <col min="1031" max="1031" width="15.5" style="1" bestFit="1" customWidth="1"/>
    <col min="1032" max="1032" width="6.875" style="1" bestFit="1" customWidth="1"/>
    <col min="1033" max="1033" width="8.375" style="1" customWidth="1"/>
    <col min="1034" max="1034" width="3.625" style="1" bestFit="1" customWidth="1"/>
    <col min="1035" max="1035" width="8.375" style="1" customWidth="1"/>
    <col min="1036" max="1036" width="4.625" style="1" bestFit="1" customWidth="1"/>
    <col min="1037" max="1037" width="8.375" style="1" customWidth="1"/>
    <col min="1038" max="1038" width="2.875" style="1" customWidth="1"/>
    <col min="1039" max="1039" width="8.375" style="1" customWidth="1"/>
    <col min="1040" max="1040" width="2.875" style="1" customWidth="1"/>
    <col min="1041" max="1041" width="8.375" style="1" customWidth="1"/>
    <col min="1042" max="1042" width="2.875" style="1" customWidth="1"/>
    <col min="1043" max="1043" width="8.375" style="1" customWidth="1"/>
    <col min="1044" max="1044" width="4.625" style="1" bestFit="1" customWidth="1"/>
    <col min="1045" max="1045" width="8.375" style="1" customWidth="1"/>
    <col min="1046" max="1046" width="2.125" style="1" bestFit="1" customWidth="1"/>
    <col min="1047" max="1047" width="11.375" style="1" bestFit="1" customWidth="1"/>
    <col min="1048" max="1048" width="5.625" style="1" bestFit="1" customWidth="1"/>
    <col min="1049" max="1049" width="6.375" style="1" customWidth="1"/>
    <col min="1050" max="1051" width="9" style="1" customWidth="1"/>
    <col min="1052" max="1282" width="8.875" style="1"/>
    <col min="1283" max="1283" width="5.375" style="1" customWidth="1"/>
    <col min="1284" max="1284" width="21.5" style="1" bestFit="1" customWidth="1"/>
    <col min="1285" max="1285" width="6.125" style="1" bestFit="1" customWidth="1"/>
    <col min="1286" max="1286" width="9.625" style="1" bestFit="1" customWidth="1"/>
    <col min="1287" max="1287" width="15.5" style="1" bestFit="1" customWidth="1"/>
    <col min="1288" max="1288" width="6.875" style="1" bestFit="1" customWidth="1"/>
    <col min="1289" max="1289" width="8.375" style="1" customWidth="1"/>
    <col min="1290" max="1290" width="3.625" style="1" bestFit="1" customWidth="1"/>
    <col min="1291" max="1291" width="8.375" style="1" customWidth="1"/>
    <col min="1292" max="1292" width="4.625" style="1" bestFit="1" customWidth="1"/>
    <col min="1293" max="1293" width="8.375" style="1" customWidth="1"/>
    <col min="1294" max="1294" width="2.875" style="1" customWidth="1"/>
    <col min="1295" max="1295" width="8.375" style="1" customWidth="1"/>
    <col min="1296" max="1296" width="2.875" style="1" customWidth="1"/>
    <col min="1297" max="1297" width="8.375" style="1" customWidth="1"/>
    <col min="1298" max="1298" width="2.875" style="1" customWidth="1"/>
    <col min="1299" max="1299" width="8.375" style="1" customWidth="1"/>
    <col min="1300" max="1300" width="4.625" style="1" bestFit="1" customWidth="1"/>
    <col min="1301" max="1301" width="8.375" style="1" customWidth="1"/>
    <col min="1302" max="1302" width="2.125" style="1" bestFit="1" customWidth="1"/>
    <col min="1303" max="1303" width="11.375" style="1" bestFit="1" customWidth="1"/>
    <col min="1304" max="1304" width="5.625" style="1" bestFit="1" customWidth="1"/>
    <col min="1305" max="1305" width="6.375" style="1" customWidth="1"/>
    <col min="1306" max="1307" width="9" style="1" customWidth="1"/>
    <col min="1308" max="1538" width="8.875" style="1"/>
    <col min="1539" max="1539" width="5.375" style="1" customWidth="1"/>
    <col min="1540" max="1540" width="21.5" style="1" bestFit="1" customWidth="1"/>
    <col min="1541" max="1541" width="6.125" style="1" bestFit="1" customWidth="1"/>
    <col min="1542" max="1542" width="9.625" style="1" bestFit="1" customWidth="1"/>
    <col min="1543" max="1543" width="15.5" style="1" bestFit="1" customWidth="1"/>
    <col min="1544" max="1544" width="6.875" style="1" bestFit="1" customWidth="1"/>
    <col min="1545" max="1545" width="8.375" style="1" customWidth="1"/>
    <col min="1546" max="1546" width="3.625" style="1" bestFit="1" customWidth="1"/>
    <col min="1547" max="1547" width="8.375" style="1" customWidth="1"/>
    <col min="1548" max="1548" width="4.625" style="1" bestFit="1" customWidth="1"/>
    <col min="1549" max="1549" width="8.375" style="1" customWidth="1"/>
    <col min="1550" max="1550" width="2.875" style="1" customWidth="1"/>
    <col min="1551" max="1551" width="8.375" style="1" customWidth="1"/>
    <col min="1552" max="1552" width="2.875" style="1" customWidth="1"/>
    <col min="1553" max="1553" width="8.375" style="1" customWidth="1"/>
    <col min="1554" max="1554" width="2.875" style="1" customWidth="1"/>
    <col min="1555" max="1555" width="8.375" style="1" customWidth="1"/>
    <col min="1556" max="1556" width="4.625" style="1" bestFit="1" customWidth="1"/>
    <col min="1557" max="1557" width="8.375" style="1" customWidth="1"/>
    <col min="1558" max="1558" width="2.125" style="1" bestFit="1" customWidth="1"/>
    <col min="1559" max="1559" width="11.375" style="1" bestFit="1" customWidth="1"/>
    <col min="1560" max="1560" width="5.625" style="1" bestFit="1" customWidth="1"/>
    <col min="1561" max="1561" width="6.375" style="1" customWidth="1"/>
    <col min="1562" max="1563" width="9" style="1" customWidth="1"/>
    <col min="1564" max="1794" width="8.875" style="1"/>
    <col min="1795" max="1795" width="5.375" style="1" customWidth="1"/>
    <col min="1796" max="1796" width="21.5" style="1" bestFit="1" customWidth="1"/>
    <col min="1797" max="1797" width="6.125" style="1" bestFit="1" customWidth="1"/>
    <col min="1798" max="1798" width="9.625" style="1" bestFit="1" customWidth="1"/>
    <col min="1799" max="1799" width="15.5" style="1" bestFit="1" customWidth="1"/>
    <col min="1800" max="1800" width="6.875" style="1" bestFit="1" customWidth="1"/>
    <col min="1801" max="1801" width="8.375" style="1" customWidth="1"/>
    <col min="1802" max="1802" width="3.625" style="1" bestFit="1" customWidth="1"/>
    <col min="1803" max="1803" width="8.375" style="1" customWidth="1"/>
    <col min="1804" max="1804" width="4.625" style="1" bestFit="1" customWidth="1"/>
    <col min="1805" max="1805" width="8.375" style="1" customWidth="1"/>
    <col min="1806" max="1806" width="2.875" style="1" customWidth="1"/>
    <col min="1807" max="1807" width="8.375" style="1" customWidth="1"/>
    <col min="1808" max="1808" width="2.875" style="1" customWidth="1"/>
    <col min="1809" max="1809" width="8.375" style="1" customWidth="1"/>
    <col min="1810" max="1810" width="2.875" style="1" customWidth="1"/>
    <col min="1811" max="1811" width="8.375" style="1" customWidth="1"/>
    <col min="1812" max="1812" width="4.625" style="1" bestFit="1" customWidth="1"/>
    <col min="1813" max="1813" width="8.375" style="1" customWidth="1"/>
    <col min="1814" max="1814" width="2.125" style="1" bestFit="1" customWidth="1"/>
    <col min="1815" max="1815" width="11.375" style="1" bestFit="1" customWidth="1"/>
    <col min="1816" max="1816" width="5.625" style="1" bestFit="1" customWidth="1"/>
    <col min="1817" max="1817" width="6.375" style="1" customWidth="1"/>
    <col min="1818" max="1819" width="9" style="1" customWidth="1"/>
    <col min="1820" max="2050" width="8.875" style="1"/>
    <col min="2051" max="2051" width="5.375" style="1" customWidth="1"/>
    <col min="2052" max="2052" width="21.5" style="1" bestFit="1" customWidth="1"/>
    <col min="2053" max="2053" width="6.125" style="1" bestFit="1" customWidth="1"/>
    <col min="2054" max="2054" width="9.625" style="1" bestFit="1" customWidth="1"/>
    <col min="2055" max="2055" width="15.5" style="1" bestFit="1" customWidth="1"/>
    <col min="2056" max="2056" width="6.875" style="1" bestFit="1" customWidth="1"/>
    <col min="2057" max="2057" width="8.375" style="1" customWidth="1"/>
    <col min="2058" max="2058" width="3.625" style="1" bestFit="1" customWidth="1"/>
    <col min="2059" max="2059" width="8.375" style="1" customWidth="1"/>
    <col min="2060" max="2060" width="4.625" style="1" bestFit="1" customWidth="1"/>
    <col min="2061" max="2061" width="8.375" style="1" customWidth="1"/>
    <col min="2062" max="2062" width="2.875" style="1" customWidth="1"/>
    <col min="2063" max="2063" width="8.375" style="1" customWidth="1"/>
    <col min="2064" max="2064" width="2.875" style="1" customWidth="1"/>
    <col min="2065" max="2065" width="8.375" style="1" customWidth="1"/>
    <col min="2066" max="2066" width="2.875" style="1" customWidth="1"/>
    <col min="2067" max="2067" width="8.375" style="1" customWidth="1"/>
    <col min="2068" max="2068" width="4.625" style="1" bestFit="1" customWidth="1"/>
    <col min="2069" max="2069" width="8.375" style="1" customWidth="1"/>
    <col min="2070" max="2070" width="2.125" style="1" bestFit="1" customWidth="1"/>
    <col min="2071" max="2071" width="11.375" style="1" bestFit="1" customWidth="1"/>
    <col min="2072" max="2072" width="5.625" style="1" bestFit="1" customWidth="1"/>
    <col min="2073" max="2073" width="6.375" style="1" customWidth="1"/>
    <col min="2074" max="2075" width="9" style="1" customWidth="1"/>
    <col min="2076" max="2306" width="8.875" style="1"/>
    <col min="2307" max="2307" width="5.375" style="1" customWidth="1"/>
    <col min="2308" max="2308" width="21.5" style="1" bestFit="1" customWidth="1"/>
    <col min="2309" max="2309" width="6.125" style="1" bestFit="1" customWidth="1"/>
    <col min="2310" max="2310" width="9.625" style="1" bestFit="1" customWidth="1"/>
    <col min="2311" max="2311" width="15.5" style="1" bestFit="1" customWidth="1"/>
    <col min="2312" max="2312" width="6.875" style="1" bestFit="1" customWidth="1"/>
    <col min="2313" max="2313" width="8.375" style="1" customWidth="1"/>
    <col min="2314" max="2314" width="3.625" style="1" bestFit="1" customWidth="1"/>
    <col min="2315" max="2315" width="8.375" style="1" customWidth="1"/>
    <col min="2316" max="2316" width="4.625" style="1" bestFit="1" customWidth="1"/>
    <col min="2317" max="2317" width="8.375" style="1" customWidth="1"/>
    <col min="2318" max="2318" width="2.875" style="1" customWidth="1"/>
    <col min="2319" max="2319" width="8.375" style="1" customWidth="1"/>
    <col min="2320" max="2320" width="2.875" style="1" customWidth="1"/>
    <col min="2321" max="2321" width="8.375" style="1" customWidth="1"/>
    <col min="2322" max="2322" width="2.875" style="1" customWidth="1"/>
    <col min="2323" max="2323" width="8.375" style="1" customWidth="1"/>
    <col min="2324" max="2324" width="4.625" style="1" bestFit="1" customWidth="1"/>
    <col min="2325" max="2325" width="8.375" style="1" customWidth="1"/>
    <col min="2326" max="2326" width="2.125" style="1" bestFit="1" customWidth="1"/>
    <col min="2327" max="2327" width="11.375" style="1" bestFit="1" customWidth="1"/>
    <col min="2328" max="2328" width="5.625" style="1" bestFit="1" customWidth="1"/>
    <col min="2329" max="2329" width="6.375" style="1" customWidth="1"/>
    <col min="2330" max="2331" width="9" style="1" customWidth="1"/>
    <col min="2332" max="2562" width="8.875" style="1"/>
    <col min="2563" max="2563" width="5.375" style="1" customWidth="1"/>
    <col min="2564" max="2564" width="21.5" style="1" bestFit="1" customWidth="1"/>
    <col min="2565" max="2565" width="6.125" style="1" bestFit="1" customWidth="1"/>
    <col min="2566" max="2566" width="9.625" style="1" bestFit="1" customWidth="1"/>
    <col min="2567" max="2567" width="15.5" style="1" bestFit="1" customWidth="1"/>
    <col min="2568" max="2568" width="6.875" style="1" bestFit="1" customWidth="1"/>
    <col min="2569" max="2569" width="8.375" style="1" customWidth="1"/>
    <col min="2570" max="2570" width="3.625" style="1" bestFit="1" customWidth="1"/>
    <col min="2571" max="2571" width="8.375" style="1" customWidth="1"/>
    <col min="2572" max="2572" width="4.625" style="1" bestFit="1" customWidth="1"/>
    <col min="2573" max="2573" width="8.375" style="1" customWidth="1"/>
    <col min="2574" max="2574" width="2.875" style="1" customWidth="1"/>
    <col min="2575" max="2575" width="8.375" style="1" customWidth="1"/>
    <col min="2576" max="2576" width="2.875" style="1" customWidth="1"/>
    <col min="2577" max="2577" width="8.375" style="1" customWidth="1"/>
    <col min="2578" max="2578" width="2.875" style="1" customWidth="1"/>
    <col min="2579" max="2579" width="8.375" style="1" customWidth="1"/>
    <col min="2580" max="2580" width="4.625" style="1" bestFit="1" customWidth="1"/>
    <col min="2581" max="2581" width="8.375" style="1" customWidth="1"/>
    <col min="2582" max="2582" width="2.125" style="1" bestFit="1" customWidth="1"/>
    <col min="2583" max="2583" width="11.375" style="1" bestFit="1" customWidth="1"/>
    <col min="2584" max="2584" width="5.625" style="1" bestFit="1" customWidth="1"/>
    <col min="2585" max="2585" width="6.375" style="1" customWidth="1"/>
    <col min="2586" max="2587" width="9" style="1" customWidth="1"/>
    <col min="2588" max="2818" width="8.875" style="1"/>
    <col min="2819" max="2819" width="5.375" style="1" customWidth="1"/>
    <col min="2820" max="2820" width="21.5" style="1" bestFit="1" customWidth="1"/>
    <col min="2821" max="2821" width="6.125" style="1" bestFit="1" customWidth="1"/>
    <col min="2822" max="2822" width="9.625" style="1" bestFit="1" customWidth="1"/>
    <col min="2823" max="2823" width="15.5" style="1" bestFit="1" customWidth="1"/>
    <col min="2824" max="2824" width="6.875" style="1" bestFit="1" customWidth="1"/>
    <col min="2825" max="2825" width="8.375" style="1" customWidth="1"/>
    <col min="2826" max="2826" width="3.625" style="1" bestFit="1" customWidth="1"/>
    <col min="2827" max="2827" width="8.375" style="1" customWidth="1"/>
    <col min="2828" max="2828" width="4.625" style="1" bestFit="1" customWidth="1"/>
    <col min="2829" max="2829" width="8.375" style="1" customWidth="1"/>
    <col min="2830" max="2830" width="2.875" style="1" customWidth="1"/>
    <col min="2831" max="2831" width="8.375" style="1" customWidth="1"/>
    <col min="2832" max="2832" width="2.875" style="1" customWidth="1"/>
    <col min="2833" max="2833" width="8.375" style="1" customWidth="1"/>
    <col min="2834" max="2834" width="2.875" style="1" customWidth="1"/>
    <col min="2835" max="2835" width="8.375" style="1" customWidth="1"/>
    <col min="2836" max="2836" width="4.625" style="1" bestFit="1" customWidth="1"/>
    <col min="2837" max="2837" width="8.375" style="1" customWidth="1"/>
    <col min="2838" max="2838" width="2.125" style="1" bestFit="1" customWidth="1"/>
    <col min="2839" max="2839" width="11.375" style="1" bestFit="1" customWidth="1"/>
    <col min="2840" max="2840" width="5.625" style="1" bestFit="1" customWidth="1"/>
    <col min="2841" max="2841" width="6.375" style="1" customWidth="1"/>
    <col min="2842" max="2843" width="9" style="1" customWidth="1"/>
    <col min="2844" max="3074" width="8.875" style="1"/>
    <col min="3075" max="3075" width="5.375" style="1" customWidth="1"/>
    <col min="3076" max="3076" width="21.5" style="1" bestFit="1" customWidth="1"/>
    <col min="3077" max="3077" width="6.125" style="1" bestFit="1" customWidth="1"/>
    <col min="3078" max="3078" width="9.625" style="1" bestFit="1" customWidth="1"/>
    <col min="3079" max="3079" width="15.5" style="1" bestFit="1" customWidth="1"/>
    <col min="3080" max="3080" width="6.875" style="1" bestFit="1" customWidth="1"/>
    <col min="3081" max="3081" width="8.375" style="1" customWidth="1"/>
    <col min="3082" max="3082" width="3.625" style="1" bestFit="1" customWidth="1"/>
    <col min="3083" max="3083" width="8.375" style="1" customWidth="1"/>
    <col min="3084" max="3084" width="4.625" style="1" bestFit="1" customWidth="1"/>
    <col min="3085" max="3085" width="8.375" style="1" customWidth="1"/>
    <col min="3086" max="3086" width="2.875" style="1" customWidth="1"/>
    <col min="3087" max="3087" width="8.375" style="1" customWidth="1"/>
    <col min="3088" max="3088" width="2.875" style="1" customWidth="1"/>
    <col min="3089" max="3089" width="8.375" style="1" customWidth="1"/>
    <col min="3090" max="3090" width="2.875" style="1" customWidth="1"/>
    <col min="3091" max="3091" width="8.375" style="1" customWidth="1"/>
    <col min="3092" max="3092" width="4.625" style="1" bestFit="1" customWidth="1"/>
    <col min="3093" max="3093" width="8.375" style="1" customWidth="1"/>
    <col min="3094" max="3094" width="2.125" style="1" bestFit="1" customWidth="1"/>
    <col min="3095" max="3095" width="11.375" style="1" bestFit="1" customWidth="1"/>
    <col min="3096" max="3096" width="5.625" style="1" bestFit="1" customWidth="1"/>
    <col min="3097" max="3097" width="6.375" style="1" customWidth="1"/>
    <col min="3098" max="3099" width="9" style="1" customWidth="1"/>
    <col min="3100" max="3330" width="8.875" style="1"/>
    <col min="3331" max="3331" width="5.375" style="1" customWidth="1"/>
    <col min="3332" max="3332" width="21.5" style="1" bestFit="1" customWidth="1"/>
    <col min="3333" max="3333" width="6.125" style="1" bestFit="1" customWidth="1"/>
    <col min="3334" max="3334" width="9.625" style="1" bestFit="1" customWidth="1"/>
    <col min="3335" max="3335" width="15.5" style="1" bestFit="1" customWidth="1"/>
    <col min="3336" max="3336" width="6.875" style="1" bestFit="1" customWidth="1"/>
    <col min="3337" max="3337" width="8.375" style="1" customWidth="1"/>
    <col min="3338" max="3338" width="3.625" style="1" bestFit="1" customWidth="1"/>
    <col min="3339" max="3339" width="8.375" style="1" customWidth="1"/>
    <col min="3340" max="3340" width="4.625" style="1" bestFit="1" customWidth="1"/>
    <col min="3341" max="3341" width="8.375" style="1" customWidth="1"/>
    <col min="3342" max="3342" width="2.875" style="1" customWidth="1"/>
    <col min="3343" max="3343" width="8.375" style="1" customWidth="1"/>
    <col min="3344" max="3344" width="2.875" style="1" customWidth="1"/>
    <col min="3345" max="3345" width="8.375" style="1" customWidth="1"/>
    <col min="3346" max="3346" width="2.875" style="1" customWidth="1"/>
    <col min="3347" max="3347" width="8.375" style="1" customWidth="1"/>
    <col min="3348" max="3348" width="4.625" style="1" bestFit="1" customWidth="1"/>
    <col min="3349" max="3349" width="8.375" style="1" customWidth="1"/>
    <col min="3350" max="3350" width="2.125" style="1" bestFit="1" customWidth="1"/>
    <col min="3351" max="3351" width="11.375" style="1" bestFit="1" customWidth="1"/>
    <col min="3352" max="3352" width="5.625" style="1" bestFit="1" customWidth="1"/>
    <col min="3353" max="3353" width="6.375" style="1" customWidth="1"/>
    <col min="3354" max="3355" width="9" style="1" customWidth="1"/>
    <col min="3356" max="3586" width="8.875" style="1"/>
    <col min="3587" max="3587" width="5.375" style="1" customWidth="1"/>
    <col min="3588" max="3588" width="21.5" style="1" bestFit="1" customWidth="1"/>
    <col min="3589" max="3589" width="6.125" style="1" bestFit="1" customWidth="1"/>
    <col min="3590" max="3590" width="9.625" style="1" bestFit="1" customWidth="1"/>
    <col min="3591" max="3591" width="15.5" style="1" bestFit="1" customWidth="1"/>
    <col min="3592" max="3592" width="6.875" style="1" bestFit="1" customWidth="1"/>
    <col min="3593" max="3593" width="8.375" style="1" customWidth="1"/>
    <col min="3594" max="3594" width="3.625" style="1" bestFit="1" customWidth="1"/>
    <col min="3595" max="3595" width="8.375" style="1" customWidth="1"/>
    <col min="3596" max="3596" width="4.625" style="1" bestFit="1" customWidth="1"/>
    <col min="3597" max="3597" width="8.375" style="1" customWidth="1"/>
    <col min="3598" max="3598" width="2.875" style="1" customWidth="1"/>
    <col min="3599" max="3599" width="8.375" style="1" customWidth="1"/>
    <col min="3600" max="3600" width="2.875" style="1" customWidth="1"/>
    <col min="3601" max="3601" width="8.375" style="1" customWidth="1"/>
    <col min="3602" max="3602" width="2.875" style="1" customWidth="1"/>
    <col min="3603" max="3603" width="8.375" style="1" customWidth="1"/>
    <col min="3604" max="3604" width="4.625" style="1" bestFit="1" customWidth="1"/>
    <col min="3605" max="3605" width="8.375" style="1" customWidth="1"/>
    <col min="3606" max="3606" width="2.125" style="1" bestFit="1" customWidth="1"/>
    <col min="3607" max="3607" width="11.375" style="1" bestFit="1" customWidth="1"/>
    <col min="3608" max="3608" width="5.625" style="1" bestFit="1" customWidth="1"/>
    <col min="3609" max="3609" width="6.375" style="1" customWidth="1"/>
    <col min="3610" max="3611" width="9" style="1" customWidth="1"/>
    <col min="3612" max="3842" width="8.875" style="1"/>
    <col min="3843" max="3843" width="5.375" style="1" customWidth="1"/>
    <col min="3844" max="3844" width="21.5" style="1" bestFit="1" customWidth="1"/>
    <col min="3845" max="3845" width="6.125" style="1" bestFit="1" customWidth="1"/>
    <col min="3846" max="3846" width="9.625" style="1" bestFit="1" customWidth="1"/>
    <col min="3847" max="3847" width="15.5" style="1" bestFit="1" customWidth="1"/>
    <col min="3848" max="3848" width="6.875" style="1" bestFit="1" customWidth="1"/>
    <col min="3849" max="3849" width="8.375" style="1" customWidth="1"/>
    <col min="3850" max="3850" width="3.625" style="1" bestFit="1" customWidth="1"/>
    <col min="3851" max="3851" width="8.375" style="1" customWidth="1"/>
    <col min="3852" max="3852" width="4.625" style="1" bestFit="1" customWidth="1"/>
    <col min="3853" max="3853" width="8.375" style="1" customWidth="1"/>
    <col min="3854" max="3854" width="2.875" style="1" customWidth="1"/>
    <col min="3855" max="3855" width="8.375" style="1" customWidth="1"/>
    <col min="3856" max="3856" width="2.875" style="1" customWidth="1"/>
    <col min="3857" max="3857" width="8.375" style="1" customWidth="1"/>
    <col min="3858" max="3858" width="2.875" style="1" customWidth="1"/>
    <col min="3859" max="3859" width="8.375" style="1" customWidth="1"/>
    <col min="3860" max="3860" width="4.625" style="1" bestFit="1" customWidth="1"/>
    <col min="3861" max="3861" width="8.375" style="1" customWidth="1"/>
    <col min="3862" max="3862" width="2.125" style="1" bestFit="1" customWidth="1"/>
    <col min="3863" max="3863" width="11.375" style="1" bestFit="1" customWidth="1"/>
    <col min="3864" max="3864" width="5.625" style="1" bestFit="1" customWidth="1"/>
    <col min="3865" max="3865" width="6.375" style="1" customWidth="1"/>
    <col min="3866" max="3867" width="9" style="1" customWidth="1"/>
    <col min="3868" max="4098" width="8.875" style="1"/>
    <col min="4099" max="4099" width="5.375" style="1" customWidth="1"/>
    <col min="4100" max="4100" width="21.5" style="1" bestFit="1" customWidth="1"/>
    <col min="4101" max="4101" width="6.125" style="1" bestFit="1" customWidth="1"/>
    <col min="4102" max="4102" width="9.625" style="1" bestFit="1" customWidth="1"/>
    <col min="4103" max="4103" width="15.5" style="1" bestFit="1" customWidth="1"/>
    <col min="4104" max="4104" width="6.875" style="1" bestFit="1" customWidth="1"/>
    <col min="4105" max="4105" width="8.375" style="1" customWidth="1"/>
    <col min="4106" max="4106" width="3.625" style="1" bestFit="1" customWidth="1"/>
    <col min="4107" max="4107" width="8.375" style="1" customWidth="1"/>
    <col min="4108" max="4108" width="4.625" style="1" bestFit="1" customWidth="1"/>
    <col min="4109" max="4109" width="8.375" style="1" customWidth="1"/>
    <col min="4110" max="4110" width="2.875" style="1" customWidth="1"/>
    <col min="4111" max="4111" width="8.375" style="1" customWidth="1"/>
    <col min="4112" max="4112" width="2.875" style="1" customWidth="1"/>
    <col min="4113" max="4113" width="8.375" style="1" customWidth="1"/>
    <col min="4114" max="4114" width="2.875" style="1" customWidth="1"/>
    <col min="4115" max="4115" width="8.375" style="1" customWidth="1"/>
    <col min="4116" max="4116" width="4.625" style="1" bestFit="1" customWidth="1"/>
    <col min="4117" max="4117" width="8.375" style="1" customWidth="1"/>
    <col min="4118" max="4118" width="2.125" style="1" bestFit="1" customWidth="1"/>
    <col min="4119" max="4119" width="11.375" style="1" bestFit="1" customWidth="1"/>
    <col min="4120" max="4120" width="5.625" style="1" bestFit="1" customWidth="1"/>
    <col min="4121" max="4121" width="6.375" style="1" customWidth="1"/>
    <col min="4122" max="4123" width="9" style="1" customWidth="1"/>
    <col min="4124" max="4354" width="8.875" style="1"/>
    <col min="4355" max="4355" width="5.375" style="1" customWidth="1"/>
    <col min="4356" max="4356" width="21.5" style="1" bestFit="1" customWidth="1"/>
    <col min="4357" max="4357" width="6.125" style="1" bestFit="1" customWidth="1"/>
    <col min="4358" max="4358" width="9.625" style="1" bestFit="1" customWidth="1"/>
    <col min="4359" max="4359" width="15.5" style="1" bestFit="1" customWidth="1"/>
    <col min="4360" max="4360" width="6.875" style="1" bestFit="1" customWidth="1"/>
    <col min="4361" max="4361" width="8.375" style="1" customWidth="1"/>
    <col min="4362" max="4362" width="3.625" style="1" bestFit="1" customWidth="1"/>
    <col min="4363" max="4363" width="8.375" style="1" customWidth="1"/>
    <col min="4364" max="4364" width="4.625" style="1" bestFit="1" customWidth="1"/>
    <col min="4365" max="4365" width="8.375" style="1" customWidth="1"/>
    <col min="4366" max="4366" width="2.875" style="1" customWidth="1"/>
    <col min="4367" max="4367" width="8.375" style="1" customWidth="1"/>
    <col min="4368" max="4368" width="2.875" style="1" customWidth="1"/>
    <col min="4369" max="4369" width="8.375" style="1" customWidth="1"/>
    <col min="4370" max="4370" width="2.875" style="1" customWidth="1"/>
    <col min="4371" max="4371" width="8.375" style="1" customWidth="1"/>
    <col min="4372" max="4372" width="4.625" style="1" bestFit="1" customWidth="1"/>
    <col min="4373" max="4373" width="8.375" style="1" customWidth="1"/>
    <col min="4374" max="4374" width="2.125" style="1" bestFit="1" customWidth="1"/>
    <col min="4375" max="4375" width="11.375" style="1" bestFit="1" customWidth="1"/>
    <col min="4376" max="4376" width="5.625" style="1" bestFit="1" customWidth="1"/>
    <col min="4377" max="4377" width="6.375" style="1" customWidth="1"/>
    <col min="4378" max="4379" width="9" style="1" customWidth="1"/>
    <col min="4380" max="4610" width="8.875" style="1"/>
    <col min="4611" max="4611" width="5.375" style="1" customWidth="1"/>
    <col min="4612" max="4612" width="21.5" style="1" bestFit="1" customWidth="1"/>
    <col min="4613" max="4613" width="6.125" style="1" bestFit="1" customWidth="1"/>
    <col min="4614" max="4614" width="9.625" style="1" bestFit="1" customWidth="1"/>
    <col min="4615" max="4615" width="15.5" style="1" bestFit="1" customWidth="1"/>
    <col min="4616" max="4616" width="6.875" style="1" bestFit="1" customWidth="1"/>
    <col min="4617" max="4617" width="8.375" style="1" customWidth="1"/>
    <col min="4618" max="4618" width="3.625" style="1" bestFit="1" customWidth="1"/>
    <col min="4619" max="4619" width="8.375" style="1" customWidth="1"/>
    <col min="4620" max="4620" width="4.625" style="1" bestFit="1" customWidth="1"/>
    <col min="4621" max="4621" width="8.375" style="1" customWidth="1"/>
    <col min="4622" max="4622" width="2.875" style="1" customWidth="1"/>
    <col min="4623" max="4623" width="8.375" style="1" customWidth="1"/>
    <col min="4624" max="4624" width="2.875" style="1" customWidth="1"/>
    <col min="4625" max="4625" width="8.375" style="1" customWidth="1"/>
    <col min="4626" max="4626" width="2.875" style="1" customWidth="1"/>
    <col min="4627" max="4627" width="8.375" style="1" customWidth="1"/>
    <col min="4628" max="4628" width="4.625" style="1" bestFit="1" customWidth="1"/>
    <col min="4629" max="4629" width="8.375" style="1" customWidth="1"/>
    <col min="4630" max="4630" width="2.125" style="1" bestFit="1" customWidth="1"/>
    <col min="4631" max="4631" width="11.375" style="1" bestFit="1" customWidth="1"/>
    <col min="4632" max="4632" width="5.625" style="1" bestFit="1" customWidth="1"/>
    <col min="4633" max="4633" width="6.375" style="1" customWidth="1"/>
    <col min="4634" max="4635" width="9" style="1" customWidth="1"/>
    <col min="4636" max="4866" width="8.875" style="1"/>
    <col min="4867" max="4867" width="5.375" style="1" customWidth="1"/>
    <col min="4868" max="4868" width="21.5" style="1" bestFit="1" customWidth="1"/>
    <col min="4869" max="4869" width="6.125" style="1" bestFit="1" customWidth="1"/>
    <col min="4870" max="4870" width="9.625" style="1" bestFit="1" customWidth="1"/>
    <col min="4871" max="4871" width="15.5" style="1" bestFit="1" customWidth="1"/>
    <col min="4872" max="4872" width="6.875" style="1" bestFit="1" customWidth="1"/>
    <col min="4873" max="4873" width="8.375" style="1" customWidth="1"/>
    <col min="4874" max="4874" width="3.625" style="1" bestFit="1" customWidth="1"/>
    <col min="4875" max="4875" width="8.375" style="1" customWidth="1"/>
    <col min="4876" max="4876" width="4.625" style="1" bestFit="1" customWidth="1"/>
    <col min="4877" max="4877" width="8.375" style="1" customWidth="1"/>
    <col min="4878" max="4878" width="2.875" style="1" customWidth="1"/>
    <col min="4879" max="4879" width="8.375" style="1" customWidth="1"/>
    <col min="4880" max="4880" width="2.875" style="1" customWidth="1"/>
    <col min="4881" max="4881" width="8.375" style="1" customWidth="1"/>
    <col min="4882" max="4882" width="2.875" style="1" customWidth="1"/>
    <col min="4883" max="4883" width="8.375" style="1" customWidth="1"/>
    <col min="4884" max="4884" width="4.625" style="1" bestFit="1" customWidth="1"/>
    <col min="4885" max="4885" width="8.375" style="1" customWidth="1"/>
    <col min="4886" max="4886" width="2.125" style="1" bestFit="1" customWidth="1"/>
    <col min="4887" max="4887" width="11.375" style="1" bestFit="1" customWidth="1"/>
    <col min="4888" max="4888" width="5.625" style="1" bestFit="1" customWidth="1"/>
    <col min="4889" max="4889" width="6.375" style="1" customWidth="1"/>
    <col min="4890" max="4891" width="9" style="1" customWidth="1"/>
    <col min="4892" max="5122" width="8.875" style="1"/>
    <col min="5123" max="5123" width="5.375" style="1" customWidth="1"/>
    <col min="5124" max="5124" width="21.5" style="1" bestFit="1" customWidth="1"/>
    <col min="5125" max="5125" width="6.125" style="1" bestFit="1" customWidth="1"/>
    <col min="5126" max="5126" width="9.625" style="1" bestFit="1" customWidth="1"/>
    <col min="5127" max="5127" width="15.5" style="1" bestFit="1" customWidth="1"/>
    <col min="5128" max="5128" width="6.875" style="1" bestFit="1" customWidth="1"/>
    <col min="5129" max="5129" width="8.375" style="1" customWidth="1"/>
    <col min="5130" max="5130" width="3.625" style="1" bestFit="1" customWidth="1"/>
    <col min="5131" max="5131" width="8.375" style="1" customWidth="1"/>
    <col min="5132" max="5132" width="4.625" style="1" bestFit="1" customWidth="1"/>
    <col min="5133" max="5133" width="8.375" style="1" customWidth="1"/>
    <col min="5134" max="5134" width="2.875" style="1" customWidth="1"/>
    <col min="5135" max="5135" width="8.375" style="1" customWidth="1"/>
    <col min="5136" max="5136" width="2.875" style="1" customWidth="1"/>
    <col min="5137" max="5137" width="8.375" style="1" customWidth="1"/>
    <col min="5138" max="5138" width="2.875" style="1" customWidth="1"/>
    <col min="5139" max="5139" width="8.375" style="1" customWidth="1"/>
    <col min="5140" max="5140" width="4.625" style="1" bestFit="1" customWidth="1"/>
    <col min="5141" max="5141" width="8.375" style="1" customWidth="1"/>
    <col min="5142" max="5142" width="2.125" style="1" bestFit="1" customWidth="1"/>
    <col min="5143" max="5143" width="11.375" style="1" bestFit="1" customWidth="1"/>
    <col min="5144" max="5144" width="5.625" style="1" bestFit="1" customWidth="1"/>
    <col min="5145" max="5145" width="6.375" style="1" customWidth="1"/>
    <col min="5146" max="5147" width="9" style="1" customWidth="1"/>
    <col min="5148" max="5378" width="8.875" style="1"/>
    <col min="5379" max="5379" width="5.375" style="1" customWidth="1"/>
    <col min="5380" max="5380" width="21.5" style="1" bestFit="1" customWidth="1"/>
    <col min="5381" max="5381" width="6.125" style="1" bestFit="1" customWidth="1"/>
    <col min="5382" max="5382" width="9.625" style="1" bestFit="1" customWidth="1"/>
    <col min="5383" max="5383" width="15.5" style="1" bestFit="1" customWidth="1"/>
    <col min="5384" max="5384" width="6.875" style="1" bestFit="1" customWidth="1"/>
    <col min="5385" max="5385" width="8.375" style="1" customWidth="1"/>
    <col min="5386" max="5386" width="3.625" style="1" bestFit="1" customWidth="1"/>
    <col min="5387" max="5387" width="8.375" style="1" customWidth="1"/>
    <col min="5388" max="5388" width="4.625" style="1" bestFit="1" customWidth="1"/>
    <col min="5389" max="5389" width="8.375" style="1" customWidth="1"/>
    <col min="5390" max="5390" width="2.875" style="1" customWidth="1"/>
    <col min="5391" max="5391" width="8.375" style="1" customWidth="1"/>
    <col min="5392" max="5392" width="2.875" style="1" customWidth="1"/>
    <col min="5393" max="5393" width="8.375" style="1" customWidth="1"/>
    <col min="5394" max="5394" width="2.875" style="1" customWidth="1"/>
    <col min="5395" max="5395" width="8.375" style="1" customWidth="1"/>
    <col min="5396" max="5396" width="4.625" style="1" bestFit="1" customWidth="1"/>
    <col min="5397" max="5397" width="8.375" style="1" customWidth="1"/>
    <col min="5398" max="5398" width="2.125" style="1" bestFit="1" customWidth="1"/>
    <col min="5399" max="5399" width="11.375" style="1" bestFit="1" customWidth="1"/>
    <col min="5400" max="5400" width="5.625" style="1" bestFit="1" customWidth="1"/>
    <col min="5401" max="5401" width="6.375" style="1" customWidth="1"/>
    <col min="5402" max="5403" width="9" style="1" customWidth="1"/>
    <col min="5404" max="5634" width="8.875" style="1"/>
    <col min="5635" max="5635" width="5.375" style="1" customWidth="1"/>
    <col min="5636" max="5636" width="21.5" style="1" bestFit="1" customWidth="1"/>
    <col min="5637" max="5637" width="6.125" style="1" bestFit="1" customWidth="1"/>
    <col min="5638" max="5638" width="9.625" style="1" bestFit="1" customWidth="1"/>
    <col min="5639" max="5639" width="15.5" style="1" bestFit="1" customWidth="1"/>
    <col min="5640" max="5640" width="6.875" style="1" bestFit="1" customWidth="1"/>
    <col min="5641" max="5641" width="8.375" style="1" customWidth="1"/>
    <col min="5642" max="5642" width="3.625" style="1" bestFit="1" customWidth="1"/>
    <col min="5643" max="5643" width="8.375" style="1" customWidth="1"/>
    <col min="5644" max="5644" width="4.625" style="1" bestFit="1" customWidth="1"/>
    <col min="5645" max="5645" width="8.375" style="1" customWidth="1"/>
    <col min="5646" max="5646" width="2.875" style="1" customWidth="1"/>
    <col min="5647" max="5647" width="8.375" style="1" customWidth="1"/>
    <col min="5648" max="5648" width="2.875" style="1" customWidth="1"/>
    <col min="5649" max="5649" width="8.375" style="1" customWidth="1"/>
    <col min="5650" max="5650" width="2.875" style="1" customWidth="1"/>
    <col min="5651" max="5651" width="8.375" style="1" customWidth="1"/>
    <col min="5652" max="5652" width="4.625" style="1" bestFit="1" customWidth="1"/>
    <col min="5653" max="5653" width="8.375" style="1" customWidth="1"/>
    <col min="5654" max="5654" width="2.125" style="1" bestFit="1" customWidth="1"/>
    <col min="5655" max="5655" width="11.375" style="1" bestFit="1" customWidth="1"/>
    <col min="5656" max="5656" width="5.625" style="1" bestFit="1" customWidth="1"/>
    <col min="5657" max="5657" width="6.375" style="1" customWidth="1"/>
    <col min="5658" max="5659" width="9" style="1" customWidth="1"/>
    <col min="5660" max="5890" width="8.875" style="1"/>
    <col min="5891" max="5891" width="5.375" style="1" customWidth="1"/>
    <col min="5892" max="5892" width="21.5" style="1" bestFit="1" customWidth="1"/>
    <col min="5893" max="5893" width="6.125" style="1" bestFit="1" customWidth="1"/>
    <col min="5894" max="5894" width="9.625" style="1" bestFit="1" customWidth="1"/>
    <col min="5895" max="5895" width="15.5" style="1" bestFit="1" customWidth="1"/>
    <col min="5896" max="5896" width="6.875" style="1" bestFit="1" customWidth="1"/>
    <col min="5897" max="5897" width="8.375" style="1" customWidth="1"/>
    <col min="5898" max="5898" width="3.625" style="1" bestFit="1" customWidth="1"/>
    <col min="5899" max="5899" width="8.375" style="1" customWidth="1"/>
    <col min="5900" max="5900" width="4.625" style="1" bestFit="1" customWidth="1"/>
    <col min="5901" max="5901" width="8.375" style="1" customWidth="1"/>
    <col min="5902" max="5902" width="2.875" style="1" customWidth="1"/>
    <col min="5903" max="5903" width="8.375" style="1" customWidth="1"/>
    <col min="5904" max="5904" width="2.875" style="1" customWidth="1"/>
    <col min="5905" max="5905" width="8.375" style="1" customWidth="1"/>
    <col min="5906" max="5906" width="2.875" style="1" customWidth="1"/>
    <col min="5907" max="5907" width="8.375" style="1" customWidth="1"/>
    <col min="5908" max="5908" width="4.625" style="1" bestFit="1" customWidth="1"/>
    <col min="5909" max="5909" width="8.375" style="1" customWidth="1"/>
    <col min="5910" max="5910" width="2.125" style="1" bestFit="1" customWidth="1"/>
    <col min="5911" max="5911" width="11.375" style="1" bestFit="1" customWidth="1"/>
    <col min="5912" max="5912" width="5.625" style="1" bestFit="1" customWidth="1"/>
    <col min="5913" max="5913" width="6.375" style="1" customWidth="1"/>
    <col min="5914" max="5915" width="9" style="1" customWidth="1"/>
    <col min="5916" max="6146" width="8.875" style="1"/>
    <col min="6147" max="6147" width="5.375" style="1" customWidth="1"/>
    <col min="6148" max="6148" width="21.5" style="1" bestFit="1" customWidth="1"/>
    <col min="6149" max="6149" width="6.125" style="1" bestFit="1" customWidth="1"/>
    <col min="6150" max="6150" width="9.625" style="1" bestFit="1" customWidth="1"/>
    <col min="6151" max="6151" width="15.5" style="1" bestFit="1" customWidth="1"/>
    <col min="6152" max="6152" width="6.875" style="1" bestFit="1" customWidth="1"/>
    <col min="6153" max="6153" width="8.375" style="1" customWidth="1"/>
    <col min="6154" max="6154" width="3.625" style="1" bestFit="1" customWidth="1"/>
    <col min="6155" max="6155" width="8.375" style="1" customWidth="1"/>
    <col min="6156" max="6156" width="4.625" style="1" bestFit="1" customWidth="1"/>
    <col min="6157" max="6157" width="8.375" style="1" customWidth="1"/>
    <col min="6158" max="6158" width="2.875" style="1" customWidth="1"/>
    <col min="6159" max="6159" width="8.375" style="1" customWidth="1"/>
    <col min="6160" max="6160" width="2.875" style="1" customWidth="1"/>
    <col min="6161" max="6161" width="8.375" style="1" customWidth="1"/>
    <col min="6162" max="6162" width="2.875" style="1" customWidth="1"/>
    <col min="6163" max="6163" width="8.375" style="1" customWidth="1"/>
    <col min="6164" max="6164" width="4.625" style="1" bestFit="1" customWidth="1"/>
    <col min="6165" max="6165" width="8.375" style="1" customWidth="1"/>
    <col min="6166" max="6166" width="2.125" style="1" bestFit="1" customWidth="1"/>
    <col min="6167" max="6167" width="11.375" style="1" bestFit="1" customWidth="1"/>
    <col min="6168" max="6168" width="5.625" style="1" bestFit="1" customWidth="1"/>
    <col min="6169" max="6169" width="6.375" style="1" customWidth="1"/>
    <col min="6170" max="6171" width="9" style="1" customWidth="1"/>
    <col min="6172" max="6402" width="8.875" style="1"/>
    <col min="6403" max="6403" width="5.375" style="1" customWidth="1"/>
    <col min="6404" max="6404" width="21.5" style="1" bestFit="1" customWidth="1"/>
    <col min="6405" max="6405" width="6.125" style="1" bestFit="1" customWidth="1"/>
    <col min="6406" max="6406" width="9.625" style="1" bestFit="1" customWidth="1"/>
    <col min="6407" max="6407" width="15.5" style="1" bestFit="1" customWidth="1"/>
    <col min="6408" max="6408" width="6.875" style="1" bestFit="1" customWidth="1"/>
    <col min="6409" max="6409" width="8.375" style="1" customWidth="1"/>
    <col min="6410" max="6410" width="3.625" style="1" bestFit="1" customWidth="1"/>
    <col min="6411" max="6411" width="8.375" style="1" customWidth="1"/>
    <col min="6412" max="6412" width="4.625" style="1" bestFit="1" customWidth="1"/>
    <col min="6413" max="6413" width="8.375" style="1" customWidth="1"/>
    <col min="6414" max="6414" width="2.875" style="1" customWidth="1"/>
    <col min="6415" max="6415" width="8.375" style="1" customWidth="1"/>
    <col min="6416" max="6416" width="2.875" style="1" customWidth="1"/>
    <col min="6417" max="6417" width="8.375" style="1" customWidth="1"/>
    <col min="6418" max="6418" width="2.875" style="1" customWidth="1"/>
    <col min="6419" max="6419" width="8.375" style="1" customWidth="1"/>
    <col min="6420" max="6420" width="4.625" style="1" bestFit="1" customWidth="1"/>
    <col min="6421" max="6421" width="8.375" style="1" customWidth="1"/>
    <col min="6422" max="6422" width="2.125" style="1" bestFit="1" customWidth="1"/>
    <col min="6423" max="6423" width="11.375" style="1" bestFit="1" customWidth="1"/>
    <col min="6424" max="6424" width="5.625" style="1" bestFit="1" customWidth="1"/>
    <col min="6425" max="6425" width="6.375" style="1" customWidth="1"/>
    <col min="6426" max="6427" width="9" style="1" customWidth="1"/>
    <col min="6428" max="6658" width="8.875" style="1"/>
    <col min="6659" max="6659" width="5.375" style="1" customWidth="1"/>
    <col min="6660" max="6660" width="21.5" style="1" bestFit="1" customWidth="1"/>
    <col min="6661" max="6661" width="6.125" style="1" bestFit="1" customWidth="1"/>
    <col min="6662" max="6662" width="9.625" style="1" bestFit="1" customWidth="1"/>
    <col min="6663" max="6663" width="15.5" style="1" bestFit="1" customWidth="1"/>
    <col min="6664" max="6664" width="6.875" style="1" bestFit="1" customWidth="1"/>
    <col min="6665" max="6665" width="8.375" style="1" customWidth="1"/>
    <col min="6666" max="6666" width="3.625" style="1" bestFit="1" customWidth="1"/>
    <col min="6667" max="6667" width="8.375" style="1" customWidth="1"/>
    <col min="6668" max="6668" width="4.625" style="1" bestFit="1" customWidth="1"/>
    <col min="6669" max="6669" width="8.375" style="1" customWidth="1"/>
    <col min="6670" max="6670" width="2.875" style="1" customWidth="1"/>
    <col min="6671" max="6671" width="8.375" style="1" customWidth="1"/>
    <col min="6672" max="6672" width="2.875" style="1" customWidth="1"/>
    <col min="6673" max="6673" width="8.375" style="1" customWidth="1"/>
    <col min="6674" max="6674" width="2.875" style="1" customWidth="1"/>
    <col min="6675" max="6675" width="8.375" style="1" customWidth="1"/>
    <col min="6676" max="6676" width="4.625" style="1" bestFit="1" customWidth="1"/>
    <col min="6677" max="6677" width="8.375" style="1" customWidth="1"/>
    <col min="6678" max="6678" width="2.125" style="1" bestFit="1" customWidth="1"/>
    <col min="6679" max="6679" width="11.375" style="1" bestFit="1" customWidth="1"/>
    <col min="6680" max="6680" width="5.625" style="1" bestFit="1" customWidth="1"/>
    <col min="6681" max="6681" width="6.375" style="1" customWidth="1"/>
    <col min="6682" max="6683" width="9" style="1" customWidth="1"/>
    <col min="6684" max="6914" width="8.875" style="1"/>
    <col min="6915" max="6915" width="5.375" style="1" customWidth="1"/>
    <col min="6916" max="6916" width="21.5" style="1" bestFit="1" customWidth="1"/>
    <col min="6917" max="6917" width="6.125" style="1" bestFit="1" customWidth="1"/>
    <col min="6918" max="6918" width="9.625" style="1" bestFit="1" customWidth="1"/>
    <col min="6919" max="6919" width="15.5" style="1" bestFit="1" customWidth="1"/>
    <col min="6920" max="6920" width="6.875" style="1" bestFit="1" customWidth="1"/>
    <col min="6921" max="6921" width="8.375" style="1" customWidth="1"/>
    <col min="6922" max="6922" width="3.625" style="1" bestFit="1" customWidth="1"/>
    <col min="6923" max="6923" width="8.375" style="1" customWidth="1"/>
    <col min="6924" max="6924" width="4.625" style="1" bestFit="1" customWidth="1"/>
    <col min="6925" max="6925" width="8.375" style="1" customWidth="1"/>
    <col min="6926" max="6926" width="2.875" style="1" customWidth="1"/>
    <col min="6927" max="6927" width="8.375" style="1" customWidth="1"/>
    <col min="6928" max="6928" width="2.875" style="1" customWidth="1"/>
    <col min="6929" max="6929" width="8.375" style="1" customWidth="1"/>
    <col min="6930" max="6930" width="2.875" style="1" customWidth="1"/>
    <col min="6931" max="6931" width="8.375" style="1" customWidth="1"/>
    <col min="6932" max="6932" width="4.625" style="1" bestFit="1" customWidth="1"/>
    <col min="6933" max="6933" width="8.375" style="1" customWidth="1"/>
    <col min="6934" max="6934" width="2.125" style="1" bestFit="1" customWidth="1"/>
    <col min="6935" max="6935" width="11.375" style="1" bestFit="1" customWidth="1"/>
    <col min="6936" max="6936" width="5.625" style="1" bestFit="1" customWidth="1"/>
    <col min="6937" max="6937" width="6.375" style="1" customWidth="1"/>
    <col min="6938" max="6939" width="9" style="1" customWidth="1"/>
    <col min="6940" max="7170" width="8.875" style="1"/>
    <col min="7171" max="7171" width="5.375" style="1" customWidth="1"/>
    <col min="7172" max="7172" width="21.5" style="1" bestFit="1" customWidth="1"/>
    <col min="7173" max="7173" width="6.125" style="1" bestFit="1" customWidth="1"/>
    <col min="7174" max="7174" width="9.625" style="1" bestFit="1" customWidth="1"/>
    <col min="7175" max="7175" width="15.5" style="1" bestFit="1" customWidth="1"/>
    <col min="7176" max="7176" width="6.875" style="1" bestFit="1" customWidth="1"/>
    <col min="7177" max="7177" width="8.375" style="1" customWidth="1"/>
    <col min="7178" max="7178" width="3.625" style="1" bestFit="1" customWidth="1"/>
    <col min="7179" max="7179" width="8.375" style="1" customWidth="1"/>
    <col min="7180" max="7180" width="4.625" style="1" bestFit="1" customWidth="1"/>
    <col min="7181" max="7181" width="8.375" style="1" customWidth="1"/>
    <col min="7182" max="7182" width="2.875" style="1" customWidth="1"/>
    <col min="7183" max="7183" width="8.375" style="1" customWidth="1"/>
    <col min="7184" max="7184" width="2.875" style="1" customWidth="1"/>
    <col min="7185" max="7185" width="8.375" style="1" customWidth="1"/>
    <col min="7186" max="7186" width="2.875" style="1" customWidth="1"/>
    <col min="7187" max="7187" width="8.375" style="1" customWidth="1"/>
    <col min="7188" max="7188" width="4.625" style="1" bestFit="1" customWidth="1"/>
    <col min="7189" max="7189" width="8.375" style="1" customWidth="1"/>
    <col min="7190" max="7190" width="2.125" style="1" bestFit="1" customWidth="1"/>
    <col min="7191" max="7191" width="11.375" style="1" bestFit="1" customWidth="1"/>
    <col min="7192" max="7192" width="5.625" style="1" bestFit="1" customWidth="1"/>
    <col min="7193" max="7193" width="6.375" style="1" customWidth="1"/>
    <col min="7194" max="7195" width="9" style="1" customWidth="1"/>
    <col min="7196" max="7426" width="8.875" style="1"/>
    <col min="7427" max="7427" width="5.375" style="1" customWidth="1"/>
    <col min="7428" max="7428" width="21.5" style="1" bestFit="1" customWidth="1"/>
    <col min="7429" max="7429" width="6.125" style="1" bestFit="1" customWidth="1"/>
    <col min="7430" max="7430" width="9.625" style="1" bestFit="1" customWidth="1"/>
    <col min="7431" max="7431" width="15.5" style="1" bestFit="1" customWidth="1"/>
    <col min="7432" max="7432" width="6.875" style="1" bestFit="1" customWidth="1"/>
    <col min="7433" max="7433" width="8.375" style="1" customWidth="1"/>
    <col min="7434" max="7434" width="3.625" style="1" bestFit="1" customWidth="1"/>
    <col min="7435" max="7435" width="8.375" style="1" customWidth="1"/>
    <col min="7436" max="7436" width="4.625" style="1" bestFit="1" customWidth="1"/>
    <col min="7437" max="7437" width="8.375" style="1" customWidth="1"/>
    <col min="7438" max="7438" width="2.875" style="1" customWidth="1"/>
    <col min="7439" max="7439" width="8.375" style="1" customWidth="1"/>
    <col min="7440" max="7440" width="2.875" style="1" customWidth="1"/>
    <col min="7441" max="7441" width="8.375" style="1" customWidth="1"/>
    <col min="7442" max="7442" width="2.875" style="1" customWidth="1"/>
    <col min="7443" max="7443" width="8.375" style="1" customWidth="1"/>
    <col min="7444" max="7444" width="4.625" style="1" bestFit="1" customWidth="1"/>
    <col min="7445" max="7445" width="8.375" style="1" customWidth="1"/>
    <col min="7446" max="7446" width="2.125" style="1" bestFit="1" customWidth="1"/>
    <col min="7447" max="7447" width="11.375" style="1" bestFit="1" customWidth="1"/>
    <col min="7448" max="7448" width="5.625" style="1" bestFit="1" customWidth="1"/>
    <col min="7449" max="7449" width="6.375" style="1" customWidth="1"/>
    <col min="7450" max="7451" width="9" style="1" customWidth="1"/>
    <col min="7452" max="7682" width="8.875" style="1"/>
    <col min="7683" max="7683" width="5.375" style="1" customWidth="1"/>
    <col min="7684" max="7684" width="21.5" style="1" bestFit="1" customWidth="1"/>
    <col min="7685" max="7685" width="6.125" style="1" bestFit="1" customWidth="1"/>
    <col min="7686" max="7686" width="9.625" style="1" bestFit="1" customWidth="1"/>
    <col min="7687" max="7687" width="15.5" style="1" bestFit="1" customWidth="1"/>
    <col min="7688" max="7688" width="6.875" style="1" bestFit="1" customWidth="1"/>
    <col min="7689" max="7689" width="8.375" style="1" customWidth="1"/>
    <col min="7690" max="7690" width="3.625" style="1" bestFit="1" customWidth="1"/>
    <col min="7691" max="7691" width="8.375" style="1" customWidth="1"/>
    <col min="7692" max="7692" width="4.625" style="1" bestFit="1" customWidth="1"/>
    <col min="7693" max="7693" width="8.375" style="1" customWidth="1"/>
    <col min="7694" max="7694" width="2.875" style="1" customWidth="1"/>
    <col min="7695" max="7695" width="8.375" style="1" customWidth="1"/>
    <col min="7696" max="7696" width="2.875" style="1" customWidth="1"/>
    <col min="7697" max="7697" width="8.375" style="1" customWidth="1"/>
    <col min="7698" max="7698" width="2.875" style="1" customWidth="1"/>
    <col min="7699" max="7699" width="8.375" style="1" customWidth="1"/>
    <col min="7700" max="7700" width="4.625" style="1" bestFit="1" customWidth="1"/>
    <col min="7701" max="7701" width="8.375" style="1" customWidth="1"/>
    <col min="7702" max="7702" width="2.125" style="1" bestFit="1" customWidth="1"/>
    <col min="7703" max="7703" width="11.375" style="1" bestFit="1" customWidth="1"/>
    <col min="7704" max="7704" width="5.625" style="1" bestFit="1" customWidth="1"/>
    <col min="7705" max="7705" width="6.375" style="1" customWidth="1"/>
    <col min="7706" max="7707" width="9" style="1" customWidth="1"/>
    <col min="7708" max="7938" width="8.875" style="1"/>
    <col min="7939" max="7939" width="5.375" style="1" customWidth="1"/>
    <col min="7940" max="7940" width="21.5" style="1" bestFit="1" customWidth="1"/>
    <col min="7941" max="7941" width="6.125" style="1" bestFit="1" customWidth="1"/>
    <col min="7942" max="7942" width="9.625" style="1" bestFit="1" customWidth="1"/>
    <col min="7943" max="7943" width="15.5" style="1" bestFit="1" customWidth="1"/>
    <col min="7944" max="7944" width="6.875" style="1" bestFit="1" customWidth="1"/>
    <col min="7945" max="7945" width="8.375" style="1" customWidth="1"/>
    <col min="7946" max="7946" width="3.625" style="1" bestFit="1" customWidth="1"/>
    <col min="7947" max="7947" width="8.375" style="1" customWidth="1"/>
    <col min="7948" max="7948" width="4.625" style="1" bestFit="1" customWidth="1"/>
    <col min="7949" max="7949" width="8.375" style="1" customWidth="1"/>
    <col min="7950" max="7950" width="2.875" style="1" customWidth="1"/>
    <col min="7951" max="7951" width="8.375" style="1" customWidth="1"/>
    <col min="7952" max="7952" width="2.875" style="1" customWidth="1"/>
    <col min="7953" max="7953" width="8.375" style="1" customWidth="1"/>
    <col min="7954" max="7954" width="2.875" style="1" customWidth="1"/>
    <col min="7955" max="7955" width="8.375" style="1" customWidth="1"/>
    <col min="7956" max="7956" width="4.625" style="1" bestFit="1" customWidth="1"/>
    <col min="7957" max="7957" width="8.375" style="1" customWidth="1"/>
    <col min="7958" max="7958" width="2.125" style="1" bestFit="1" customWidth="1"/>
    <col min="7959" max="7959" width="11.375" style="1" bestFit="1" customWidth="1"/>
    <col min="7960" max="7960" width="5.625" style="1" bestFit="1" customWidth="1"/>
    <col min="7961" max="7961" width="6.375" style="1" customWidth="1"/>
    <col min="7962" max="7963" width="9" style="1" customWidth="1"/>
    <col min="7964" max="8194" width="8.875" style="1"/>
    <col min="8195" max="8195" width="5.375" style="1" customWidth="1"/>
    <col min="8196" max="8196" width="21.5" style="1" bestFit="1" customWidth="1"/>
    <col min="8197" max="8197" width="6.125" style="1" bestFit="1" customWidth="1"/>
    <col min="8198" max="8198" width="9.625" style="1" bestFit="1" customWidth="1"/>
    <col min="8199" max="8199" width="15.5" style="1" bestFit="1" customWidth="1"/>
    <col min="8200" max="8200" width="6.875" style="1" bestFit="1" customWidth="1"/>
    <col min="8201" max="8201" width="8.375" style="1" customWidth="1"/>
    <col min="8202" max="8202" width="3.625" style="1" bestFit="1" customWidth="1"/>
    <col min="8203" max="8203" width="8.375" style="1" customWidth="1"/>
    <col min="8204" max="8204" width="4.625" style="1" bestFit="1" customWidth="1"/>
    <col min="8205" max="8205" width="8.375" style="1" customWidth="1"/>
    <col min="8206" max="8206" width="2.875" style="1" customWidth="1"/>
    <col min="8207" max="8207" width="8.375" style="1" customWidth="1"/>
    <col min="8208" max="8208" width="2.875" style="1" customWidth="1"/>
    <col min="8209" max="8209" width="8.375" style="1" customWidth="1"/>
    <col min="8210" max="8210" width="2.875" style="1" customWidth="1"/>
    <col min="8211" max="8211" width="8.375" style="1" customWidth="1"/>
    <col min="8212" max="8212" width="4.625" style="1" bestFit="1" customWidth="1"/>
    <col min="8213" max="8213" width="8.375" style="1" customWidth="1"/>
    <col min="8214" max="8214" width="2.125" style="1" bestFit="1" customWidth="1"/>
    <col min="8215" max="8215" width="11.375" style="1" bestFit="1" customWidth="1"/>
    <col min="8216" max="8216" width="5.625" style="1" bestFit="1" customWidth="1"/>
    <col min="8217" max="8217" width="6.375" style="1" customWidth="1"/>
    <col min="8218" max="8219" width="9" style="1" customWidth="1"/>
    <col min="8220" max="8450" width="8.875" style="1"/>
    <col min="8451" max="8451" width="5.375" style="1" customWidth="1"/>
    <col min="8452" max="8452" width="21.5" style="1" bestFit="1" customWidth="1"/>
    <col min="8453" max="8453" width="6.125" style="1" bestFit="1" customWidth="1"/>
    <col min="8454" max="8454" width="9.625" style="1" bestFit="1" customWidth="1"/>
    <col min="8455" max="8455" width="15.5" style="1" bestFit="1" customWidth="1"/>
    <col min="8456" max="8456" width="6.875" style="1" bestFit="1" customWidth="1"/>
    <col min="8457" max="8457" width="8.375" style="1" customWidth="1"/>
    <col min="8458" max="8458" width="3.625" style="1" bestFit="1" customWidth="1"/>
    <col min="8459" max="8459" width="8.375" style="1" customWidth="1"/>
    <col min="8460" max="8460" width="4.625" style="1" bestFit="1" customWidth="1"/>
    <col min="8461" max="8461" width="8.375" style="1" customWidth="1"/>
    <col min="8462" max="8462" width="2.875" style="1" customWidth="1"/>
    <col min="8463" max="8463" width="8.375" style="1" customWidth="1"/>
    <col min="8464" max="8464" width="2.875" style="1" customWidth="1"/>
    <col min="8465" max="8465" width="8.375" style="1" customWidth="1"/>
    <col min="8466" max="8466" width="2.875" style="1" customWidth="1"/>
    <col min="8467" max="8467" width="8.375" style="1" customWidth="1"/>
    <col min="8468" max="8468" width="4.625" style="1" bestFit="1" customWidth="1"/>
    <col min="8469" max="8469" width="8.375" style="1" customWidth="1"/>
    <col min="8470" max="8470" width="2.125" style="1" bestFit="1" customWidth="1"/>
    <col min="8471" max="8471" width="11.375" style="1" bestFit="1" customWidth="1"/>
    <col min="8472" max="8472" width="5.625" style="1" bestFit="1" customWidth="1"/>
    <col min="8473" max="8473" width="6.375" style="1" customWidth="1"/>
    <col min="8474" max="8475" width="9" style="1" customWidth="1"/>
    <col min="8476" max="8706" width="8.875" style="1"/>
    <col min="8707" max="8707" width="5.375" style="1" customWidth="1"/>
    <col min="8708" max="8708" width="21.5" style="1" bestFit="1" customWidth="1"/>
    <col min="8709" max="8709" width="6.125" style="1" bestFit="1" customWidth="1"/>
    <col min="8710" max="8710" width="9.625" style="1" bestFit="1" customWidth="1"/>
    <col min="8711" max="8711" width="15.5" style="1" bestFit="1" customWidth="1"/>
    <col min="8712" max="8712" width="6.875" style="1" bestFit="1" customWidth="1"/>
    <col min="8713" max="8713" width="8.375" style="1" customWidth="1"/>
    <col min="8714" max="8714" width="3.625" style="1" bestFit="1" customWidth="1"/>
    <col min="8715" max="8715" width="8.375" style="1" customWidth="1"/>
    <col min="8716" max="8716" width="4.625" style="1" bestFit="1" customWidth="1"/>
    <col min="8717" max="8717" width="8.375" style="1" customWidth="1"/>
    <col min="8718" max="8718" width="2.875" style="1" customWidth="1"/>
    <col min="8719" max="8719" width="8.375" style="1" customWidth="1"/>
    <col min="8720" max="8720" width="2.875" style="1" customWidth="1"/>
    <col min="8721" max="8721" width="8.375" style="1" customWidth="1"/>
    <col min="8722" max="8722" width="2.875" style="1" customWidth="1"/>
    <col min="8723" max="8723" width="8.375" style="1" customWidth="1"/>
    <col min="8724" max="8724" width="4.625" style="1" bestFit="1" customWidth="1"/>
    <col min="8725" max="8725" width="8.375" style="1" customWidth="1"/>
    <col min="8726" max="8726" width="2.125" style="1" bestFit="1" customWidth="1"/>
    <col min="8727" max="8727" width="11.375" style="1" bestFit="1" customWidth="1"/>
    <col min="8728" max="8728" width="5.625" style="1" bestFit="1" customWidth="1"/>
    <col min="8729" max="8729" width="6.375" style="1" customWidth="1"/>
    <col min="8730" max="8731" width="9" style="1" customWidth="1"/>
    <col min="8732" max="8962" width="8.875" style="1"/>
    <col min="8963" max="8963" width="5.375" style="1" customWidth="1"/>
    <col min="8964" max="8964" width="21.5" style="1" bestFit="1" customWidth="1"/>
    <col min="8965" max="8965" width="6.125" style="1" bestFit="1" customWidth="1"/>
    <col min="8966" max="8966" width="9.625" style="1" bestFit="1" customWidth="1"/>
    <col min="8967" max="8967" width="15.5" style="1" bestFit="1" customWidth="1"/>
    <col min="8968" max="8968" width="6.875" style="1" bestFit="1" customWidth="1"/>
    <col min="8969" max="8969" width="8.375" style="1" customWidth="1"/>
    <col min="8970" max="8970" width="3.625" style="1" bestFit="1" customWidth="1"/>
    <col min="8971" max="8971" width="8.375" style="1" customWidth="1"/>
    <col min="8972" max="8972" width="4.625" style="1" bestFit="1" customWidth="1"/>
    <col min="8973" max="8973" width="8.375" style="1" customWidth="1"/>
    <col min="8974" max="8974" width="2.875" style="1" customWidth="1"/>
    <col min="8975" max="8975" width="8.375" style="1" customWidth="1"/>
    <col min="8976" max="8976" width="2.875" style="1" customWidth="1"/>
    <col min="8977" max="8977" width="8.375" style="1" customWidth="1"/>
    <col min="8978" max="8978" width="2.875" style="1" customWidth="1"/>
    <col min="8979" max="8979" width="8.375" style="1" customWidth="1"/>
    <col min="8980" max="8980" width="4.625" style="1" bestFit="1" customWidth="1"/>
    <col min="8981" max="8981" width="8.375" style="1" customWidth="1"/>
    <col min="8982" max="8982" width="2.125" style="1" bestFit="1" customWidth="1"/>
    <col min="8983" max="8983" width="11.375" style="1" bestFit="1" customWidth="1"/>
    <col min="8984" max="8984" width="5.625" style="1" bestFit="1" customWidth="1"/>
    <col min="8985" max="8985" width="6.375" style="1" customWidth="1"/>
    <col min="8986" max="8987" width="9" style="1" customWidth="1"/>
    <col min="8988" max="9218" width="8.875" style="1"/>
    <col min="9219" max="9219" width="5.375" style="1" customWidth="1"/>
    <col min="9220" max="9220" width="21.5" style="1" bestFit="1" customWidth="1"/>
    <col min="9221" max="9221" width="6.125" style="1" bestFit="1" customWidth="1"/>
    <col min="9222" max="9222" width="9.625" style="1" bestFit="1" customWidth="1"/>
    <col min="9223" max="9223" width="15.5" style="1" bestFit="1" customWidth="1"/>
    <col min="9224" max="9224" width="6.875" style="1" bestFit="1" customWidth="1"/>
    <col min="9225" max="9225" width="8.375" style="1" customWidth="1"/>
    <col min="9226" max="9226" width="3.625" style="1" bestFit="1" customWidth="1"/>
    <col min="9227" max="9227" width="8.375" style="1" customWidth="1"/>
    <col min="9228" max="9228" width="4.625" style="1" bestFit="1" customWidth="1"/>
    <col min="9229" max="9229" width="8.375" style="1" customWidth="1"/>
    <col min="9230" max="9230" width="2.875" style="1" customWidth="1"/>
    <col min="9231" max="9231" width="8.375" style="1" customWidth="1"/>
    <col min="9232" max="9232" width="2.875" style="1" customWidth="1"/>
    <col min="9233" max="9233" width="8.375" style="1" customWidth="1"/>
    <col min="9234" max="9234" width="2.875" style="1" customWidth="1"/>
    <col min="9235" max="9235" width="8.375" style="1" customWidth="1"/>
    <col min="9236" max="9236" width="4.625" style="1" bestFit="1" customWidth="1"/>
    <col min="9237" max="9237" width="8.375" style="1" customWidth="1"/>
    <col min="9238" max="9238" width="2.125" style="1" bestFit="1" customWidth="1"/>
    <col min="9239" max="9239" width="11.375" style="1" bestFit="1" customWidth="1"/>
    <col min="9240" max="9240" width="5.625" style="1" bestFit="1" customWidth="1"/>
    <col min="9241" max="9241" width="6.375" style="1" customWidth="1"/>
    <col min="9242" max="9243" width="9" style="1" customWidth="1"/>
    <col min="9244" max="9474" width="8.875" style="1"/>
    <col min="9475" max="9475" width="5.375" style="1" customWidth="1"/>
    <col min="9476" max="9476" width="21.5" style="1" bestFit="1" customWidth="1"/>
    <col min="9477" max="9477" width="6.125" style="1" bestFit="1" customWidth="1"/>
    <col min="9478" max="9478" width="9.625" style="1" bestFit="1" customWidth="1"/>
    <col min="9479" max="9479" width="15.5" style="1" bestFit="1" customWidth="1"/>
    <col min="9480" max="9480" width="6.875" style="1" bestFit="1" customWidth="1"/>
    <col min="9481" max="9481" width="8.375" style="1" customWidth="1"/>
    <col min="9482" max="9482" width="3.625" style="1" bestFit="1" customWidth="1"/>
    <col min="9483" max="9483" width="8.375" style="1" customWidth="1"/>
    <col min="9484" max="9484" width="4.625" style="1" bestFit="1" customWidth="1"/>
    <col min="9485" max="9485" width="8.375" style="1" customWidth="1"/>
    <col min="9486" max="9486" width="2.875" style="1" customWidth="1"/>
    <col min="9487" max="9487" width="8.375" style="1" customWidth="1"/>
    <col min="9488" max="9488" width="2.875" style="1" customWidth="1"/>
    <col min="9489" max="9489" width="8.375" style="1" customWidth="1"/>
    <col min="9490" max="9490" width="2.875" style="1" customWidth="1"/>
    <col min="9491" max="9491" width="8.375" style="1" customWidth="1"/>
    <col min="9492" max="9492" width="4.625" style="1" bestFit="1" customWidth="1"/>
    <col min="9493" max="9493" width="8.375" style="1" customWidth="1"/>
    <col min="9494" max="9494" width="2.125" style="1" bestFit="1" customWidth="1"/>
    <col min="9495" max="9495" width="11.375" style="1" bestFit="1" customWidth="1"/>
    <col min="9496" max="9496" width="5.625" style="1" bestFit="1" customWidth="1"/>
    <col min="9497" max="9497" width="6.375" style="1" customWidth="1"/>
    <col min="9498" max="9499" width="9" style="1" customWidth="1"/>
    <col min="9500" max="9730" width="8.875" style="1"/>
    <col min="9731" max="9731" width="5.375" style="1" customWidth="1"/>
    <col min="9732" max="9732" width="21.5" style="1" bestFit="1" customWidth="1"/>
    <col min="9733" max="9733" width="6.125" style="1" bestFit="1" customWidth="1"/>
    <col min="9734" max="9734" width="9.625" style="1" bestFit="1" customWidth="1"/>
    <col min="9735" max="9735" width="15.5" style="1" bestFit="1" customWidth="1"/>
    <col min="9736" max="9736" width="6.875" style="1" bestFit="1" customWidth="1"/>
    <col min="9737" max="9737" width="8.375" style="1" customWidth="1"/>
    <col min="9738" max="9738" width="3.625" style="1" bestFit="1" customWidth="1"/>
    <col min="9739" max="9739" width="8.375" style="1" customWidth="1"/>
    <col min="9740" max="9740" width="4.625" style="1" bestFit="1" customWidth="1"/>
    <col min="9741" max="9741" width="8.375" style="1" customWidth="1"/>
    <col min="9742" max="9742" width="2.875" style="1" customWidth="1"/>
    <col min="9743" max="9743" width="8.375" style="1" customWidth="1"/>
    <col min="9744" max="9744" width="2.875" style="1" customWidth="1"/>
    <col min="9745" max="9745" width="8.375" style="1" customWidth="1"/>
    <col min="9746" max="9746" width="2.875" style="1" customWidth="1"/>
    <col min="9747" max="9747" width="8.375" style="1" customWidth="1"/>
    <col min="9748" max="9748" width="4.625" style="1" bestFit="1" customWidth="1"/>
    <col min="9749" max="9749" width="8.375" style="1" customWidth="1"/>
    <col min="9750" max="9750" width="2.125" style="1" bestFit="1" customWidth="1"/>
    <col min="9751" max="9751" width="11.375" style="1" bestFit="1" customWidth="1"/>
    <col min="9752" max="9752" width="5.625" style="1" bestFit="1" customWidth="1"/>
    <col min="9753" max="9753" width="6.375" style="1" customWidth="1"/>
    <col min="9754" max="9755" width="9" style="1" customWidth="1"/>
    <col min="9756" max="9986" width="8.875" style="1"/>
    <col min="9987" max="9987" width="5.375" style="1" customWidth="1"/>
    <col min="9988" max="9988" width="21.5" style="1" bestFit="1" customWidth="1"/>
    <col min="9989" max="9989" width="6.125" style="1" bestFit="1" customWidth="1"/>
    <col min="9990" max="9990" width="9.625" style="1" bestFit="1" customWidth="1"/>
    <col min="9991" max="9991" width="15.5" style="1" bestFit="1" customWidth="1"/>
    <col min="9992" max="9992" width="6.875" style="1" bestFit="1" customWidth="1"/>
    <col min="9993" max="9993" width="8.375" style="1" customWidth="1"/>
    <col min="9994" max="9994" width="3.625" style="1" bestFit="1" customWidth="1"/>
    <col min="9995" max="9995" width="8.375" style="1" customWidth="1"/>
    <col min="9996" max="9996" width="4.625" style="1" bestFit="1" customWidth="1"/>
    <col min="9997" max="9997" width="8.375" style="1" customWidth="1"/>
    <col min="9998" max="9998" width="2.875" style="1" customWidth="1"/>
    <col min="9999" max="9999" width="8.375" style="1" customWidth="1"/>
    <col min="10000" max="10000" width="2.875" style="1" customWidth="1"/>
    <col min="10001" max="10001" width="8.375" style="1" customWidth="1"/>
    <col min="10002" max="10002" width="2.875" style="1" customWidth="1"/>
    <col min="10003" max="10003" width="8.375" style="1" customWidth="1"/>
    <col min="10004" max="10004" width="4.625" style="1" bestFit="1" customWidth="1"/>
    <col min="10005" max="10005" width="8.375" style="1" customWidth="1"/>
    <col min="10006" max="10006" width="2.125" style="1" bestFit="1" customWidth="1"/>
    <col min="10007" max="10007" width="11.375" style="1" bestFit="1" customWidth="1"/>
    <col min="10008" max="10008" width="5.625" style="1" bestFit="1" customWidth="1"/>
    <col min="10009" max="10009" width="6.375" style="1" customWidth="1"/>
    <col min="10010" max="10011" width="9" style="1" customWidth="1"/>
    <col min="10012" max="10242" width="8.875" style="1"/>
    <col min="10243" max="10243" width="5.375" style="1" customWidth="1"/>
    <col min="10244" max="10244" width="21.5" style="1" bestFit="1" customWidth="1"/>
    <col min="10245" max="10245" width="6.125" style="1" bestFit="1" customWidth="1"/>
    <col min="10246" max="10246" width="9.625" style="1" bestFit="1" customWidth="1"/>
    <col min="10247" max="10247" width="15.5" style="1" bestFit="1" customWidth="1"/>
    <col min="10248" max="10248" width="6.875" style="1" bestFit="1" customWidth="1"/>
    <col min="10249" max="10249" width="8.375" style="1" customWidth="1"/>
    <col min="10250" max="10250" width="3.625" style="1" bestFit="1" customWidth="1"/>
    <col min="10251" max="10251" width="8.375" style="1" customWidth="1"/>
    <col min="10252" max="10252" width="4.625" style="1" bestFit="1" customWidth="1"/>
    <col min="10253" max="10253" width="8.375" style="1" customWidth="1"/>
    <col min="10254" max="10254" width="2.875" style="1" customWidth="1"/>
    <col min="10255" max="10255" width="8.375" style="1" customWidth="1"/>
    <col min="10256" max="10256" width="2.875" style="1" customWidth="1"/>
    <col min="10257" max="10257" width="8.375" style="1" customWidth="1"/>
    <col min="10258" max="10258" width="2.875" style="1" customWidth="1"/>
    <col min="10259" max="10259" width="8.375" style="1" customWidth="1"/>
    <col min="10260" max="10260" width="4.625" style="1" bestFit="1" customWidth="1"/>
    <col min="10261" max="10261" width="8.375" style="1" customWidth="1"/>
    <col min="10262" max="10262" width="2.125" style="1" bestFit="1" customWidth="1"/>
    <col min="10263" max="10263" width="11.375" style="1" bestFit="1" customWidth="1"/>
    <col min="10264" max="10264" width="5.625" style="1" bestFit="1" customWidth="1"/>
    <col min="10265" max="10265" width="6.375" style="1" customWidth="1"/>
    <col min="10266" max="10267" width="9" style="1" customWidth="1"/>
    <col min="10268" max="10498" width="8.875" style="1"/>
    <col min="10499" max="10499" width="5.375" style="1" customWidth="1"/>
    <col min="10500" max="10500" width="21.5" style="1" bestFit="1" customWidth="1"/>
    <col min="10501" max="10501" width="6.125" style="1" bestFit="1" customWidth="1"/>
    <col min="10502" max="10502" width="9.625" style="1" bestFit="1" customWidth="1"/>
    <col min="10503" max="10503" width="15.5" style="1" bestFit="1" customWidth="1"/>
    <col min="10504" max="10504" width="6.875" style="1" bestFit="1" customWidth="1"/>
    <col min="10505" max="10505" width="8.375" style="1" customWidth="1"/>
    <col min="10506" max="10506" width="3.625" style="1" bestFit="1" customWidth="1"/>
    <col min="10507" max="10507" width="8.375" style="1" customWidth="1"/>
    <col min="10508" max="10508" width="4.625" style="1" bestFit="1" customWidth="1"/>
    <col min="10509" max="10509" width="8.375" style="1" customWidth="1"/>
    <col min="10510" max="10510" width="2.875" style="1" customWidth="1"/>
    <col min="10511" max="10511" width="8.375" style="1" customWidth="1"/>
    <col min="10512" max="10512" width="2.875" style="1" customWidth="1"/>
    <col min="10513" max="10513" width="8.375" style="1" customWidth="1"/>
    <col min="10514" max="10514" width="2.875" style="1" customWidth="1"/>
    <col min="10515" max="10515" width="8.375" style="1" customWidth="1"/>
    <col min="10516" max="10516" width="4.625" style="1" bestFit="1" customWidth="1"/>
    <col min="10517" max="10517" width="8.375" style="1" customWidth="1"/>
    <col min="10518" max="10518" width="2.125" style="1" bestFit="1" customWidth="1"/>
    <col min="10519" max="10519" width="11.375" style="1" bestFit="1" customWidth="1"/>
    <col min="10520" max="10520" width="5.625" style="1" bestFit="1" customWidth="1"/>
    <col min="10521" max="10521" width="6.375" style="1" customWidth="1"/>
    <col min="10522" max="10523" width="9" style="1" customWidth="1"/>
    <col min="10524" max="10754" width="8.875" style="1"/>
    <col min="10755" max="10755" width="5.375" style="1" customWidth="1"/>
    <col min="10756" max="10756" width="21.5" style="1" bestFit="1" customWidth="1"/>
    <col min="10757" max="10757" width="6.125" style="1" bestFit="1" customWidth="1"/>
    <col min="10758" max="10758" width="9.625" style="1" bestFit="1" customWidth="1"/>
    <col min="10759" max="10759" width="15.5" style="1" bestFit="1" customWidth="1"/>
    <col min="10760" max="10760" width="6.875" style="1" bestFit="1" customWidth="1"/>
    <col min="10761" max="10761" width="8.375" style="1" customWidth="1"/>
    <col min="10762" max="10762" width="3.625" style="1" bestFit="1" customWidth="1"/>
    <col min="10763" max="10763" width="8.375" style="1" customWidth="1"/>
    <col min="10764" max="10764" width="4.625" style="1" bestFit="1" customWidth="1"/>
    <col min="10765" max="10765" width="8.375" style="1" customWidth="1"/>
    <col min="10766" max="10766" width="2.875" style="1" customWidth="1"/>
    <col min="10767" max="10767" width="8.375" style="1" customWidth="1"/>
    <col min="10768" max="10768" width="2.875" style="1" customWidth="1"/>
    <col min="10769" max="10769" width="8.375" style="1" customWidth="1"/>
    <col min="10770" max="10770" width="2.875" style="1" customWidth="1"/>
    <col min="10771" max="10771" width="8.375" style="1" customWidth="1"/>
    <col min="10772" max="10772" width="4.625" style="1" bestFit="1" customWidth="1"/>
    <col min="10773" max="10773" width="8.375" style="1" customWidth="1"/>
    <col min="10774" max="10774" width="2.125" style="1" bestFit="1" customWidth="1"/>
    <col min="10775" max="10775" width="11.375" style="1" bestFit="1" customWidth="1"/>
    <col min="10776" max="10776" width="5.625" style="1" bestFit="1" customWidth="1"/>
    <col min="10777" max="10777" width="6.375" style="1" customWidth="1"/>
    <col min="10778" max="10779" width="9" style="1" customWidth="1"/>
    <col min="10780" max="11010" width="8.875" style="1"/>
    <col min="11011" max="11011" width="5.375" style="1" customWidth="1"/>
    <col min="11012" max="11012" width="21.5" style="1" bestFit="1" customWidth="1"/>
    <col min="11013" max="11013" width="6.125" style="1" bestFit="1" customWidth="1"/>
    <col min="11014" max="11014" width="9.625" style="1" bestFit="1" customWidth="1"/>
    <col min="11015" max="11015" width="15.5" style="1" bestFit="1" customWidth="1"/>
    <col min="11016" max="11016" width="6.875" style="1" bestFit="1" customWidth="1"/>
    <col min="11017" max="11017" width="8.375" style="1" customWidth="1"/>
    <col min="11018" max="11018" width="3.625" style="1" bestFit="1" customWidth="1"/>
    <col min="11019" max="11019" width="8.375" style="1" customWidth="1"/>
    <col min="11020" max="11020" width="4.625" style="1" bestFit="1" customWidth="1"/>
    <col min="11021" max="11021" width="8.375" style="1" customWidth="1"/>
    <col min="11022" max="11022" width="2.875" style="1" customWidth="1"/>
    <col min="11023" max="11023" width="8.375" style="1" customWidth="1"/>
    <col min="11024" max="11024" width="2.875" style="1" customWidth="1"/>
    <col min="11025" max="11025" width="8.375" style="1" customWidth="1"/>
    <col min="11026" max="11026" width="2.875" style="1" customWidth="1"/>
    <col min="11027" max="11027" width="8.375" style="1" customWidth="1"/>
    <col min="11028" max="11028" width="4.625" style="1" bestFit="1" customWidth="1"/>
    <col min="11029" max="11029" width="8.375" style="1" customWidth="1"/>
    <col min="11030" max="11030" width="2.125" style="1" bestFit="1" customWidth="1"/>
    <col min="11031" max="11031" width="11.375" style="1" bestFit="1" customWidth="1"/>
    <col min="11032" max="11032" width="5.625" style="1" bestFit="1" customWidth="1"/>
    <col min="11033" max="11033" width="6.375" style="1" customWidth="1"/>
    <col min="11034" max="11035" width="9" style="1" customWidth="1"/>
    <col min="11036" max="11266" width="8.875" style="1"/>
    <col min="11267" max="11267" width="5.375" style="1" customWidth="1"/>
    <col min="11268" max="11268" width="21.5" style="1" bestFit="1" customWidth="1"/>
    <col min="11269" max="11269" width="6.125" style="1" bestFit="1" customWidth="1"/>
    <col min="11270" max="11270" width="9.625" style="1" bestFit="1" customWidth="1"/>
    <col min="11271" max="11271" width="15.5" style="1" bestFit="1" customWidth="1"/>
    <col min="11272" max="11272" width="6.875" style="1" bestFit="1" customWidth="1"/>
    <col min="11273" max="11273" width="8.375" style="1" customWidth="1"/>
    <col min="11274" max="11274" width="3.625" style="1" bestFit="1" customWidth="1"/>
    <col min="11275" max="11275" width="8.375" style="1" customWidth="1"/>
    <col min="11276" max="11276" width="4.625" style="1" bestFit="1" customWidth="1"/>
    <col min="11277" max="11277" width="8.375" style="1" customWidth="1"/>
    <col min="11278" max="11278" width="2.875" style="1" customWidth="1"/>
    <col min="11279" max="11279" width="8.375" style="1" customWidth="1"/>
    <col min="11280" max="11280" width="2.875" style="1" customWidth="1"/>
    <col min="11281" max="11281" width="8.375" style="1" customWidth="1"/>
    <col min="11282" max="11282" width="2.875" style="1" customWidth="1"/>
    <col min="11283" max="11283" width="8.375" style="1" customWidth="1"/>
    <col min="11284" max="11284" width="4.625" style="1" bestFit="1" customWidth="1"/>
    <col min="11285" max="11285" width="8.375" style="1" customWidth="1"/>
    <col min="11286" max="11286" width="2.125" style="1" bestFit="1" customWidth="1"/>
    <col min="11287" max="11287" width="11.375" style="1" bestFit="1" customWidth="1"/>
    <col min="11288" max="11288" width="5.625" style="1" bestFit="1" customWidth="1"/>
    <col min="11289" max="11289" width="6.375" style="1" customWidth="1"/>
    <col min="11290" max="11291" width="9" style="1" customWidth="1"/>
    <col min="11292" max="11522" width="8.875" style="1"/>
    <col min="11523" max="11523" width="5.375" style="1" customWidth="1"/>
    <col min="11524" max="11524" width="21.5" style="1" bestFit="1" customWidth="1"/>
    <col min="11525" max="11525" width="6.125" style="1" bestFit="1" customWidth="1"/>
    <col min="11526" max="11526" width="9.625" style="1" bestFit="1" customWidth="1"/>
    <col min="11527" max="11527" width="15.5" style="1" bestFit="1" customWidth="1"/>
    <col min="11528" max="11528" width="6.875" style="1" bestFit="1" customWidth="1"/>
    <col min="11529" max="11529" width="8.375" style="1" customWidth="1"/>
    <col min="11530" max="11530" width="3.625" style="1" bestFit="1" customWidth="1"/>
    <col min="11531" max="11531" width="8.375" style="1" customWidth="1"/>
    <col min="11532" max="11532" width="4.625" style="1" bestFit="1" customWidth="1"/>
    <col min="11533" max="11533" width="8.375" style="1" customWidth="1"/>
    <col min="11534" max="11534" width="2.875" style="1" customWidth="1"/>
    <col min="11535" max="11535" width="8.375" style="1" customWidth="1"/>
    <col min="11536" max="11536" width="2.875" style="1" customWidth="1"/>
    <col min="11537" max="11537" width="8.375" style="1" customWidth="1"/>
    <col min="11538" max="11538" width="2.875" style="1" customWidth="1"/>
    <col min="11539" max="11539" width="8.375" style="1" customWidth="1"/>
    <col min="11540" max="11540" width="4.625" style="1" bestFit="1" customWidth="1"/>
    <col min="11541" max="11541" width="8.375" style="1" customWidth="1"/>
    <col min="11542" max="11542" width="2.125" style="1" bestFit="1" customWidth="1"/>
    <col min="11543" max="11543" width="11.375" style="1" bestFit="1" customWidth="1"/>
    <col min="11544" max="11544" width="5.625" style="1" bestFit="1" customWidth="1"/>
    <col min="11545" max="11545" width="6.375" style="1" customWidth="1"/>
    <col min="11546" max="11547" width="9" style="1" customWidth="1"/>
    <col min="11548" max="11778" width="8.875" style="1"/>
    <col min="11779" max="11779" width="5.375" style="1" customWidth="1"/>
    <col min="11780" max="11780" width="21.5" style="1" bestFit="1" customWidth="1"/>
    <col min="11781" max="11781" width="6.125" style="1" bestFit="1" customWidth="1"/>
    <col min="11782" max="11782" width="9.625" style="1" bestFit="1" customWidth="1"/>
    <col min="11783" max="11783" width="15.5" style="1" bestFit="1" customWidth="1"/>
    <col min="11784" max="11784" width="6.875" style="1" bestFit="1" customWidth="1"/>
    <col min="11785" max="11785" width="8.375" style="1" customWidth="1"/>
    <col min="11786" max="11786" width="3.625" style="1" bestFit="1" customWidth="1"/>
    <col min="11787" max="11787" width="8.375" style="1" customWidth="1"/>
    <col min="11788" max="11788" width="4.625" style="1" bestFit="1" customWidth="1"/>
    <col min="11789" max="11789" width="8.375" style="1" customWidth="1"/>
    <col min="11790" max="11790" width="2.875" style="1" customWidth="1"/>
    <col min="11791" max="11791" width="8.375" style="1" customWidth="1"/>
    <col min="11792" max="11792" width="2.875" style="1" customWidth="1"/>
    <col min="11793" max="11793" width="8.375" style="1" customWidth="1"/>
    <col min="11794" max="11794" width="2.875" style="1" customWidth="1"/>
    <col min="11795" max="11795" width="8.375" style="1" customWidth="1"/>
    <col min="11796" max="11796" width="4.625" style="1" bestFit="1" customWidth="1"/>
    <col min="11797" max="11797" width="8.375" style="1" customWidth="1"/>
    <col min="11798" max="11798" width="2.125" style="1" bestFit="1" customWidth="1"/>
    <col min="11799" max="11799" width="11.375" style="1" bestFit="1" customWidth="1"/>
    <col min="11800" max="11800" width="5.625" style="1" bestFit="1" customWidth="1"/>
    <col min="11801" max="11801" width="6.375" style="1" customWidth="1"/>
    <col min="11802" max="11803" width="9" style="1" customWidth="1"/>
    <col min="11804" max="12034" width="8.875" style="1"/>
    <col min="12035" max="12035" width="5.375" style="1" customWidth="1"/>
    <col min="12036" max="12036" width="21.5" style="1" bestFit="1" customWidth="1"/>
    <col min="12037" max="12037" width="6.125" style="1" bestFit="1" customWidth="1"/>
    <col min="12038" max="12038" width="9.625" style="1" bestFit="1" customWidth="1"/>
    <col min="12039" max="12039" width="15.5" style="1" bestFit="1" customWidth="1"/>
    <col min="12040" max="12040" width="6.875" style="1" bestFit="1" customWidth="1"/>
    <col min="12041" max="12041" width="8.375" style="1" customWidth="1"/>
    <col min="12042" max="12042" width="3.625" style="1" bestFit="1" customWidth="1"/>
    <col min="12043" max="12043" width="8.375" style="1" customWidth="1"/>
    <col min="12044" max="12044" width="4.625" style="1" bestFit="1" customWidth="1"/>
    <col min="12045" max="12045" width="8.375" style="1" customWidth="1"/>
    <col min="12046" max="12046" width="2.875" style="1" customWidth="1"/>
    <col min="12047" max="12047" width="8.375" style="1" customWidth="1"/>
    <col min="12048" max="12048" width="2.875" style="1" customWidth="1"/>
    <col min="12049" max="12049" width="8.375" style="1" customWidth="1"/>
    <col min="12050" max="12050" width="2.875" style="1" customWidth="1"/>
    <col min="12051" max="12051" width="8.375" style="1" customWidth="1"/>
    <col min="12052" max="12052" width="4.625" style="1" bestFit="1" customWidth="1"/>
    <col min="12053" max="12053" width="8.375" style="1" customWidth="1"/>
    <col min="12054" max="12054" width="2.125" style="1" bestFit="1" customWidth="1"/>
    <col min="12055" max="12055" width="11.375" style="1" bestFit="1" customWidth="1"/>
    <col min="12056" max="12056" width="5.625" style="1" bestFit="1" customWidth="1"/>
    <col min="12057" max="12057" width="6.375" style="1" customWidth="1"/>
    <col min="12058" max="12059" width="9" style="1" customWidth="1"/>
    <col min="12060" max="12290" width="8.875" style="1"/>
    <col min="12291" max="12291" width="5.375" style="1" customWidth="1"/>
    <col min="12292" max="12292" width="21.5" style="1" bestFit="1" customWidth="1"/>
    <col min="12293" max="12293" width="6.125" style="1" bestFit="1" customWidth="1"/>
    <col min="12294" max="12294" width="9.625" style="1" bestFit="1" customWidth="1"/>
    <col min="12295" max="12295" width="15.5" style="1" bestFit="1" customWidth="1"/>
    <col min="12296" max="12296" width="6.875" style="1" bestFit="1" customWidth="1"/>
    <col min="12297" max="12297" width="8.375" style="1" customWidth="1"/>
    <col min="12298" max="12298" width="3.625" style="1" bestFit="1" customWidth="1"/>
    <col min="12299" max="12299" width="8.375" style="1" customWidth="1"/>
    <col min="12300" max="12300" width="4.625" style="1" bestFit="1" customWidth="1"/>
    <col min="12301" max="12301" width="8.375" style="1" customWidth="1"/>
    <col min="12302" max="12302" width="2.875" style="1" customWidth="1"/>
    <col min="12303" max="12303" width="8.375" style="1" customWidth="1"/>
    <col min="12304" max="12304" width="2.875" style="1" customWidth="1"/>
    <col min="12305" max="12305" width="8.375" style="1" customWidth="1"/>
    <col min="12306" max="12306" width="2.875" style="1" customWidth="1"/>
    <col min="12307" max="12307" width="8.375" style="1" customWidth="1"/>
    <col min="12308" max="12308" width="4.625" style="1" bestFit="1" customWidth="1"/>
    <col min="12309" max="12309" width="8.375" style="1" customWidth="1"/>
    <col min="12310" max="12310" width="2.125" style="1" bestFit="1" customWidth="1"/>
    <col min="12311" max="12311" width="11.375" style="1" bestFit="1" customWidth="1"/>
    <col min="12312" max="12312" width="5.625" style="1" bestFit="1" customWidth="1"/>
    <col min="12313" max="12313" width="6.375" style="1" customWidth="1"/>
    <col min="12314" max="12315" width="9" style="1" customWidth="1"/>
    <col min="12316" max="12546" width="8.875" style="1"/>
    <col min="12547" max="12547" width="5.375" style="1" customWidth="1"/>
    <col min="12548" max="12548" width="21.5" style="1" bestFit="1" customWidth="1"/>
    <col min="12549" max="12549" width="6.125" style="1" bestFit="1" customWidth="1"/>
    <col min="12550" max="12550" width="9.625" style="1" bestFit="1" customWidth="1"/>
    <col min="12551" max="12551" width="15.5" style="1" bestFit="1" customWidth="1"/>
    <col min="12552" max="12552" width="6.875" style="1" bestFit="1" customWidth="1"/>
    <col min="12553" max="12553" width="8.375" style="1" customWidth="1"/>
    <col min="12554" max="12554" width="3.625" style="1" bestFit="1" customWidth="1"/>
    <col min="12555" max="12555" width="8.375" style="1" customWidth="1"/>
    <col min="12556" max="12556" width="4.625" style="1" bestFit="1" customWidth="1"/>
    <col min="12557" max="12557" width="8.375" style="1" customWidth="1"/>
    <col min="12558" max="12558" width="2.875" style="1" customWidth="1"/>
    <col min="12559" max="12559" width="8.375" style="1" customWidth="1"/>
    <col min="12560" max="12560" width="2.875" style="1" customWidth="1"/>
    <col min="12561" max="12561" width="8.375" style="1" customWidth="1"/>
    <col min="12562" max="12562" width="2.875" style="1" customWidth="1"/>
    <col min="12563" max="12563" width="8.375" style="1" customWidth="1"/>
    <col min="12564" max="12564" width="4.625" style="1" bestFit="1" customWidth="1"/>
    <col min="12565" max="12565" width="8.375" style="1" customWidth="1"/>
    <col min="12566" max="12566" width="2.125" style="1" bestFit="1" customWidth="1"/>
    <col min="12567" max="12567" width="11.375" style="1" bestFit="1" customWidth="1"/>
    <col min="12568" max="12568" width="5.625" style="1" bestFit="1" customWidth="1"/>
    <col min="12569" max="12569" width="6.375" style="1" customWidth="1"/>
    <col min="12570" max="12571" width="9" style="1" customWidth="1"/>
    <col min="12572" max="12802" width="8.875" style="1"/>
    <col min="12803" max="12803" width="5.375" style="1" customWidth="1"/>
    <col min="12804" max="12804" width="21.5" style="1" bestFit="1" customWidth="1"/>
    <col min="12805" max="12805" width="6.125" style="1" bestFit="1" customWidth="1"/>
    <col min="12806" max="12806" width="9.625" style="1" bestFit="1" customWidth="1"/>
    <col min="12807" max="12807" width="15.5" style="1" bestFit="1" customWidth="1"/>
    <col min="12808" max="12808" width="6.875" style="1" bestFit="1" customWidth="1"/>
    <col min="12809" max="12809" width="8.375" style="1" customWidth="1"/>
    <col min="12810" max="12810" width="3.625" style="1" bestFit="1" customWidth="1"/>
    <col min="12811" max="12811" width="8.375" style="1" customWidth="1"/>
    <col min="12812" max="12812" width="4.625" style="1" bestFit="1" customWidth="1"/>
    <col min="12813" max="12813" width="8.375" style="1" customWidth="1"/>
    <col min="12814" max="12814" width="2.875" style="1" customWidth="1"/>
    <col min="12815" max="12815" width="8.375" style="1" customWidth="1"/>
    <col min="12816" max="12816" width="2.875" style="1" customWidth="1"/>
    <col min="12817" max="12817" width="8.375" style="1" customWidth="1"/>
    <col min="12818" max="12818" width="2.875" style="1" customWidth="1"/>
    <col min="12819" max="12819" width="8.375" style="1" customWidth="1"/>
    <col min="12820" max="12820" width="4.625" style="1" bestFit="1" customWidth="1"/>
    <col min="12821" max="12821" width="8.375" style="1" customWidth="1"/>
    <col min="12822" max="12822" width="2.125" style="1" bestFit="1" customWidth="1"/>
    <col min="12823" max="12823" width="11.375" style="1" bestFit="1" customWidth="1"/>
    <col min="12824" max="12824" width="5.625" style="1" bestFit="1" customWidth="1"/>
    <col min="12825" max="12825" width="6.375" style="1" customWidth="1"/>
    <col min="12826" max="12827" width="9" style="1" customWidth="1"/>
    <col min="12828" max="13058" width="8.875" style="1"/>
    <col min="13059" max="13059" width="5.375" style="1" customWidth="1"/>
    <col min="13060" max="13060" width="21.5" style="1" bestFit="1" customWidth="1"/>
    <col min="13061" max="13061" width="6.125" style="1" bestFit="1" customWidth="1"/>
    <col min="13062" max="13062" width="9.625" style="1" bestFit="1" customWidth="1"/>
    <col min="13063" max="13063" width="15.5" style="1" bestFit="1" customWidth="1"/>
    <col min="13064" max="13064" width="6.875" style="1" bestFit="1" customWidth="1"/>
    <col min="13065" max="13065" width="8.375" style="1" customWidth="1"/>
    <col min="13066" max="13066" width="3.625" style="1" bestFit="1" customWidth="1"/>
    <col min="13067" max="13067" width="8.375" style="1" customWidth="1"/>
    <col min="13068" max="13068" width="4.625" style="1" bestFit="1" customWidth="1"/>
    <col min="13069" max="13069" width="8.375" style="1" customWidth="1"/>
    <col min="13070" max="13070" width="2.875" style="1" customWidth="1"/>
    <col min="13071" max="13071" width="8.375" style="1" customWidth="1"/>
    <col min="13072" max="13072" width="2.875" style="1" customWidth="1"/>
    <col min="13073" max="13073" width="8.375" style="1" customWidth="1"/>
    <col min="13074" max="13074" width="2.875" style="1" customWidth="1"/>
    <col min="13075" max="13075" width="8.375" style="1" customWidth="1"/>
    <col min="13076" max="13076" width="4.625" style="1" bestFit="1" customWidth="1"/>
    <col min="13077" max="13077" width="8.375" style="1" customWidth="1"/>
    <col min="13078" max="13078" width="2.125" style="1" bestFit="1" customWidth="1"/>
    <col min="13079" max="13079" width="11.375" style="1" bestFit="1" customWidth="1"/>
    <col min="13080" max="13080" width="5.625" style="1" bestFit="1" customWidth="1"/>
    <col min="13081" max="13081" width="6.375" style="1" customWidth="1"/>
    <col min="13082" max="13083" width="9" style="1" customWidth="1"/>
    <col min="13084" max="13314" width="8.875" style="1"/>
    <col min="13315" max="13315" width="5.375" style="1" customWidth="1"/>
    <col min="13316" max="13316" width="21.5" style="1" bestFit="1" customWidth="1"/>
    <col min="13317" max="13317" width="6.125" style="1" bestFit="1" customWidth="1"/>
    <col min="13318" max="13318" width="9.625" style="1" bestFit="1" customWidth="1"/>
    <col min="13319" max="13319" width="15.5" style="1" bestFit="1" customWidth="1"/>
    <col min="13320" max="13320" width="6.875" style="1" bestFit="1" customWidth="1"/>
    <col min="13321" max="13321" width="8.375" style="1" customWidth="1"/>
    <col min="13322" max="13322" width="3.625" style="1" bestFit="1" customWidth="1"/>
    <col min="13323" max="13323" width="8.375" style="1" customWidth="1"/>
    <col min="13324" max="13324" width="4.625" style="1" bestFit="1" customWidth="1"/>
    <col min="13325" max="13325" width="8.375" style="1" customWidth="1"/>
    <col min="13326" max="13326" width="2.875" style="1" customWidth="1"/>
    <col min="13327" max="13327" width="8.375" style="1" customWidth="1"/>
    <col min="13328" max="13328" width="2.875" style="1" customWidth="1"/>
    <col min="13329" max="13329" width="8.375" style="1" customWidth="1"/>
    <col min="13330" max="13330" width="2.875" style="1" customWidth="1"/>
    <col min="13331" max="13331" width="8.375" style="1" customWidth="1"/>
    <col min="13332" max="13332" width="4.625" style="1" bestFit="1" customWidth="1"/>
    <col min="13333" max="13333" width="8.375" style="1" customWidth="1"/>
    <col min="13334" max="13334" width="2.125" style="1" bestFit="1" customWidth="1"/>
    <col min="13335" max="13335" width="11.375" style="1" bestFit="1" customWidth="1"/>
    <col min="13336" max="13336" width="5.625" style="1" bestFit="1" customWidth="1"/>
    <col min="13337" max="13337" width="6.375" style="1" customWidth="1"/>
    <col min="13338" max="13339" width="9" style="1" customWidth="1"/>
    <col min="13340" max="13570" width="8.875" style="1"/>
    <col min="13571" max="13571" width="5.375" style="1" customWidth="1"/>
    <col min="13572" max="13572" width="21.5" style="1" bestFit="1" customWidth="1"/>
    <col min="13573" max="13573" width="6.125" style="1" bestFit="1" customWidth="1"/>
    <col min="13574" max="13574" width="9.625" style="1" bestFit="1" customWidth="1"/>
    <col min="13575" max="13575" width="15.5" style="1" bestFit="1" customWidth="1"/>
    <col min="13576" max="13576" width="6.875" style="1" bestFit="1" customWidth="1"/>
    <col min="13577" max="13577" width="8.375" style="1" customWidth="1"/>
    <col min="13578" max="13578" width="3.625" style="1" bestFit="1" customWidth="1"/>
    <col min="13579" max="13579" width="8.375" style="1" customWidth="1"/>
    <col min="13580" max="13580" width="4.625" style="1" bestFit="1" customWidth="1"/>
    <col min="13581" max="13581" width="8.375" style="1" customWidth="1"/>
    <col min="13582" max="13582" width="2.875" style="1" customWidth="1"/>
    <col min="13583" max="13583" width="8.375" style="1" customWidth="1"/>
    <col min="13584" max="13584" width="2.875" style="1" customWidth="1"/>
    <col min="13585" max="13585" width="8.375" style="1" customWidth="1"/>
    <col min="13586" max="13586" width="2.875" style="1" customWidth="1"/>
    <col min="13587" max="13587" width="8.375" style="1" customWidth="1"/>
    <col min="13588" max="13588" width="4.625" style="1" bestFit="1" customWidth="1"/>
    <col min="13589" max="13589" width="8.375" style="1" customWidth="1"/>
    <col min="13590" max="13590" width="2.125" style="1" bestFit="1" customWidth="1"/>
    <col min="13591" max="13591" width="11.375" style="1" bestFit="1" customWidth="1"/>
    <col min="13592" max="13592" width="5.625" style="1" bestFit="1" customWidth="1"/>
    <col min="13593" max="13593" width="6.375" style="1" customWidth="1"/>
    <col min="13594" max="13595" width="9" style="1" customWidth="1"/>
    <col min="13596" max="13826" width="8.875" style="1"/>
    <col min="13827" max="13827" width="5.375" style="1" customWidth="1"/>
    <col min="13828" max="13828" width="21.5" style="1" bestFit="1" customWidth="1"/>
    <col min="13829" max="13829" width="6.125" style="1" bestFit="1" customWidth="1"/>
    <col min="13830" max="13830" width="9.625" style="1" bestFit="1" customWidth="1"/>
    <col min="13831" max="13831" width="15.5" style="1" bestFit="1" customWidth="1"/>
    <col min="13832" max="13832" width="6.875" style="1" bestFit="1" customWidth="1"/>
    <col min="13833" max="13833" width="8.375" style="1" customWidth="1"/>
    <col min="13834" max="13834" width="3.625" style="1" bestFit="1" customWidth="1"/>
    <col min="13835" max="13835" width="8.375" style="1" customWidth="1"/>
    <col min="13836" max="13836" width="4.625" style="1" bestFit="1" customWidth="1"/>
    <col min="13837" max="13837" width="8.375" style="1" customWidth="1"/>
    <col min="13838" max="13838" width="2.875" style="1" customWidth="1"/>
    <col min="13839" max="13839" width="8.375" style="1" customWidth="1"/>
    <col min="13840" max="13840" width="2.875" style="1" customWidth="1"/>
    <col min="13841" max="13841" width="8.375" style="1" customWidth="1"/>
    <col min="13842" max="13842" width="2.875" style="1" customWidth="1"/>
    <col min="13843" max="13843" width="8.375" style="1" customWidth="1"/>
    <col min="13844" max="13844" width="4.625" style="1" bestFit="1" customWidth="1"/>
    <col min="13845" max="13845" width="8.375" style="1" customWidth="1"/>
    <col min="13846" max="13846" width="2.125" style="1" bestFit="1" customWidth="1"/>
    <col min="13847" max="13847" width="11.375" style="1" bestFit="1" customWidth="1"/>
    <col min="13848" max="13848" width="5.625" style="1" bestFit="1" customWidth="1"/>
    <col min="13849" max="13849" width="6.375" style="1" customWidth="1"/>
    <col min="13850" max="13851" width="9" style="1" customWidth="1"/>
    <col min="13852" max="14082" width="8.875" style="1"/>
    <col min="14083" max="14083" width="5.375" style="1" customWidth="1"/>
    <col min="14084" max="14084" width="21.5" style="1" bestFit="1" customWidth="1"/>
    <col min="14085" max="14085" width="6.125" style="1" bestFit="1" customWidth="1"/>
    <col min="14086" max="14086" width="9.625" style="1" bestFit="1" customWidth="1"/>
    <col min="14087" max="14087" width="15.5" style="1" bestFit="1" customWidth="1"/>
    <col min="14088" max="14088" width="6.875" style="1" bestFit="1" customWidth="1"/>
    <col min="14089" max="14089" width="8.375" style="1" customWidth="1"/>
    <col min="14090" max="14090" width="3.625" style="1" bestFit="1" customWidth="1"/>
    <col min="14091" max="14091" width="8.375" style="1" customWidth="1"/>
    <col min="14092" max="14092" width="4.625" style="1" bestFit="1" customWidth="1"/>
    <col min="14093" max="14093" width="8.375" style="1" customWidth="1"/>
    <col min="14094" max="14094" width="2.875" style="1" customWidth="1"/>
    <col min="14095" max="14095" width="8.375" style="1" customWidth="1"/>
    <col min="14096" max="14096" width="2.875" style="1" customWidth="1"/>
    <col min="14097" max="14097" width="8.375" style="1" customWidth="1"/>
    <col min="14098" max="14098" width="2.875" style="1" customWidth="1"/>
    <col min="14099" max="14099" width="8.375" style="1" customWidth="1"/>
    <col min="14100" max="14100" width="4.625" style="1" bestFit="1" customWidth="1"/>
    <col min="14101" max="14101" width="8.375" style="1" customWidth="1"/>
    <col min="14102" max="14102" width="2.125" style="1" bestFit="1" customWidth="1"/>
    <col min="14103" max="14103" width="11.375" style="1" bestFit="1" customWidth="1"/>
    <col min="14104" max="14104" width="5.625" style="1" bestFit="1" customWidth="1"/>
    <col min="14105" max="14105" width="6.375" style="1" customWidth="1"/>
    <col min="14106" max="14107" width="9" style="1" customWidth="1"/>
    <col min="14108" max="14338" width="8.875" style="1"/>
    <col min="14339" max="14339" width="5.375" style="1" customWidth="1"/>
    <col min="14340" max="14340" width="21.5" style="1" bestFit="1" customWidth="1"/>
    <col min="14341" max="14341" width="6.125" style="1" bestFit="1" customWidth="1"/>
    <col min="14342" max="14342" width="9.625" style="1" bestFit="1" customWidth="1"/>
    <col min="14343" max="14343" width="15.5" style="1" bestFit="1" customWidth="1"/>
    <col min="14344" max="14344" width="6.875" style="1" bestFit="1" customWidth="1"/>
    <col min="14345" max="14345" width="8.375" style="1" customWidth="1"/>
    <col min="14346" max="14346" width="3.625" style="1" bestFit="1" customWidth="1"/>
    <col min="14347" max="14347" width="8.375" style="1" customWidth="1"/>
    <col min="14348" max="14348" width="4.625" style="1" bestFit="1" customWidth="1"/>
    <col min="14349" max="14349" width="8.375" style="1" customWidth="1"/>
    <col min="14350" max="14350" width="2.875" style="1" customWidth="1"/>
    <col min="14351" max="14351" width="8.375" style="1" customWidth="1"/>
    <col min="14352" max="14352" width="2.875" style="1" customWidth="1"/>
    <col min="14353" max="14353" width="8.375" style="1" customWidth="1"/>
    <col min="14354" max="14354" width="2.875" style="1" customWidth="1"/>
    <col min="14355" max="14355" width="8.375" style="1" customWidth="1"/>
    <col min="14356" max="14356" width="4.625" style="1" bestFit="1" customWidth="1"/>
    <col min="14357" max="14357" width="8.375" style="1" customWidth="1"/>
    <col min="14358" max="14358" width="2.125" style="1" bestFit="1" customWidth="1"/>
    <col min="14359" max="14359" width="11.375" style="1" bestFit="1" customWidth="1"/>
    <col min="14360" max="14360" width="5.625" style="1" bestFit="1" customWidth="1"/>
    <col min="14361" max="14361" width="6.375" style="1" customWidth="1"/>
    <col min="14362" max="14363" width="9" style="1" customWidth="1"/>
    <col min="14364" max="14594" width="8.875" style="1"/>
    <col min="14595" max="14595" width="5.375" style="1" customWidth="1"/>
    <col min="14596" max="14596" width="21.5" style="1" bestFit="1" customWidth="1"/>
    <col min="14597" max="14597" width="6.125" style="1" bestFit="1" customWidth="1"/>
    <col min="14598" max="14598" width="9.625" style="1" bestFit="1" customWidth="1"/>
    <col min="14599" max="14599" width="15.5" style="1" bestFit="1" customWidth="1"/>
    <col min="14600" max="14600" width="6.875" style="1" bestFit="1" customWidth="1"/>
    <col min="14601" max="14601" width="8.375" style="1" customWidth="1"/>
    <col min="14602" max="14602" width="3.625" style="1" bestFit="1" customWidth="1"/>
    <col min="14603" max="14603" width="8.375" style="1" customWidth="1"/>
    <col min="14604" max="14604" width="4.625" style="1" bestFit="1" customWidth="1"/>
    <col min="14605" max="14605" width="8.375" style="1" customWidth="1"/>
    <col min="14606" max="14606" width="2.875" style="1" customWidth="1"/>
    <col min="14607" max="14607" width="8.375" style="1" customWidth="1"/>
    <col min="14608" max="14608" width="2.875" style="1" customWidth="1"/>
    <col min="14609" max="14609" width="8.375" style="1" customWidth="1"/>
    <col min="14610" max="14610" width="2.875" style="1" customWidth="1"/>
    <col min="14611" max="14611" width="8.375" style="1" customWidth="1"/>
    <col min="14612" max="14612" width="4.625" style="1" bestFit="1" customWidth="1"/>
    <col min="14613" max="14613" width="8.375" style="1" customWidth="1"/>
    <col min="14614" max="14614" width="2.125" style="1" bestFit="1" customWidth="1"/>
    <col min="14615" max="14615" width="11.375" style="1" bestFit="1" customWidth="1"/>
    <col min="14616" max="14616" width="5.625" style="1" bestFit="1" customWidth="1"/>
    <col min="14617" max="14617" width="6.375" style="1" customWidth="1"/>
    <col min="14618" max="14619" width="9" style="1" customWidth="1"/>
    <col min="14620" max="14850" width="8.875" style="1"/>
    <col min="14851" max="14851" width="5.375" style="1" customWidth="1"/>
    <col min="14852" max="14852" width="21.5" style="1" bestFit="1" customWidth="1"/>
    <col min="14853" max="14853" width="6.125" style="1" bestFit="1" customWidth="1"/>
    <col min="14854" max="14854" width="9.625" style="1" bestFit="1" customWidth="1"/>
    <col min="14855" max="14855" width="15.5" style="1" bestFit="1" customWidth="1"/>
    <col min="14856" max="14856" width="6.875" style="1" bestFit="1" customWidth="1"/>
    <col min="14857" max="14857" width="8.375" style="1" customWidth="1"/>
    <col min="14858" max="14858" width="3.625" style="1" bestFit="1" customWidth="1"/>
    <col min="14859" max="14859" width="8.375" style="1" customWidth="1"/>
    <col min="14860" max="14860" width="4.625" style="1" bestFit="1" customWidth="1"/>
    <col min="14861" max="14861" width="8.375" style="1" customWidth="1"/>
    <col min="14862" max="14862" width="2.875" style="1" customWidth="1"/>
    <col min="14863" max="14863" width="8.375" style="1" customWidth="1"/>
    <col min="14864" max="14864" width="2.875" style="1" customWidth="1"/>
    <col min="14865" max="14865" width="8.375" style="1" customWidth="1"/>
    <col min="14866" max="14866" width="2.875" style="1" customWidth="1"/>
    <col min="14867" max="14867" width="8.375" style="1" customWidth="1"/>
    <col min="14868" max="14868" width="4.625" style="1" bestFit="1" customWidth="1"/>
    <col min="14869" max="14869" width="8.375" style="1" customWidth="1"/>
    <col min="14870" max="14870" width="2.125" style="1" bestFit="1" customWidth="1"/>
    <col min="14871" max="14871" width="11.375" style="1" bestFit="1" customWidth="1"/>
    <col min="14872" max="14872" width="5.625" style="1" bestFit="1" customWidth="1"/>
    <col min="14873" max="14873" width="6.375" style="1" customWidth="1"/>
    <col min="14874" max="14875" width="9" style="1" customWidth="1"/>
    <col min="14876" max="15106" width="8.875" style="1"/>
    <col min="15107" max="15107" width="5.375" style="1" customWidth="1"/>
    <col min="15108" max="15108" width="21.5" style="1" bestFit="1" customWidth="1"/>
    <col min="15109" max="15109" width="6.125" style="1" bestFit="1" customWidth="1"/>
    <col min="15110" max="15110" width="9.625" style="1" bestFit="1" customWidth="1"/>
    <col min="15111" max="15111" width="15.5" style="1" bestFit="1" customWidth="1"/>
    <col min="15112" max="15112" width="6.875" style="1" bestFit="1" customWidth="1"/>
    <col min="15113" max="15113" width="8.375" style="1" customWidth="1"/>
    <col min="15114" max="15114" width="3.625" style="1" bestFit="1" customWidth="1"/>
    <col min="15115" max="15115" width="8.375" style="1" customWidth="1"/>
    <col min="15116" max="15116" width="4.625" style="1" bestFit="1" customWidth="1"/>
    <col min="15117" max="15117" width="8.375" style="1" customWidth="1"/>
    <col min="15118" max="15118" width="2.875" style="1" customWidth="1"/>
    <col min="15119" max="15119" width="8.375" style="1" customWidth="1"/>
    <col min="15120" max="15120" width="2.875" style="1" customWidth="1"/>
    <col min="15121" max="15121" width="8.375" style="1" customWidth="1"/>
    <col min="15122" max="15122" width="2.875" style="1" customWidth="1"/>
    <col min="15123" max="15123" width="8.375" style="1" customWidth="1"/>
    <col min="15124" max="15124" width="4.625" style="1" bestFit="1" customWidth="1"/>
    <col min="15125" max="15125" width="8.375" style="1" customWidth="1"/>
    <col min="15126" max="15126" width="2.125" style="1" bestFit="1" customWidth="1"/>
    <col min="15127" max="15127" width="11.375" style="1" bestFit="1" customWidth="1"/>
    <col min="15128" max="15128" width="5.625" style="1" bestFit="1" customWidth="1"/>
    <col min="15129" max="15129" width="6.375" style="1" customWidth="1"/>
    <col min="15130" max="15131" width="9" style="1" customWidth="1"/>
    <col min="15132" max="15362" width="8.875" style="1"/>
    <col min="15363" max="15363" width="5.375" style="1" customWidth="1"/>
    <col min="15364" max="15364" width="21.5" style="1" bestFit="1" customWidth="1"/>
    <col min="15365" max="15365" width="6.125" style="1" bestFit="1" customWidth="1"/>
    <col min="15366" max="15366" width="9.625" style="1" bestFit="1" customWidth="1"/>
    <col min="15367" max="15367" width="15.5" style="1" bestFit="1" customWidth="1"/>
    <col min="15368" max="15368" width="6.875" style="1" bestFit="1" customWidth="1"/>
    <col min="15369" max="15369" width="8.375" style="1" customWidth="1"/>
    <col min="15370" max="15370" width="3.625" style="1" bestFit="1" customWidth="1"/>
    <col min="15371" max="15371" width="8.375" style="1" customWidth="1"/>
    <col min="15372" max="15372" width="4.625" style="1" bestFit="1" customWidth="1"/>
    <col min="15373" max="15373" width="8.375" style="1" customWidth="1"/>
    <col min="15374" max="15374" width="2.875" style="1" customWidth="1"/>
    <col min="15375" max="15375" width="8.375" style="1" customWidth="1"/>
    <col min="15376" max="15376" width="2.875" style="1" customWidth="1"/>
    <col min="15377" max="15377" width="8.375" style="1" customWidth="1"/>
    <col min="15378" max="15378" width="2.875" style="1" customWidth="1"/>
    <col min="15379" max="15379" width="8.375" style="1" customWidth="1"/>
    <col min="15380" max="15380" width="4.625" style="1" bestFit="1" customWidth="1"/>
    <col min="15381" max="15381" width="8.375" style="1" customWidth="1"/>
    <col min="15382" max="15382" width="2.125" style="1" bestFit="1" customWidth="1"/>
    <col min="15383" max="15383" width="11.375" style="1" bestFit="1" customWidth="1"/>
    <col min="15384" max="15384" width="5.625" style="1" bestFit="1" customWidth="1"/>
    <col min="15385" max="15385" width="6.375" style="1" customWidth="1"/>
    <col min="15386" max="15387" width="9" style="1" customWidth="1"/>
    <col min="15388" max="15618" width="8.875" style="1"/>
    <col min="15619" max="15619" width="5.375" style="1" customWidth="1"/>
    <col min="15620" max="15620" width="21.5" style="1" bestFit="1" customWidth="1"/>
    <col min="15621" max="15621" width="6.125" style="1" bestFit="1" customWidth="1"/>
    <col min="15622" max="15622" width="9.625" style="1" bestFit="1" customWidth="1"/>
    <col min="15623" max="15623" width="15.5" style="1" bestFit="1" customWidth="1"/>
    <col min="15624" max="15624" width="6.875" style="1" bestFit="1" customWidth="1"/>
    <col min="15625" max="15625" width="8.375" style="1" customWidth="1"/>
    <col min="15626" max="15626" width="3.625" style="1" bestFit="1" customWidth="1"/>
    <col min="15627" max="15627" width="8.375" style="1" customWidth="1"/>
    <col min="15628" max="15628" width="4.625" style="1" bestFit="1" customWidth="1"/>
    <col min="15629" max="15629" width="8.375" style="1" customWidth="1"/>
    <col min="15630" max="15630" width="2.875" style="1" customWidth="1"/>
    <col min="15631" max="15631" width="8.375" style="1" customWidth="1"/>
    <col min="15632" max="15632" width="2.875" style="1" customWidth="1"/>
    <col min="15633" max="15633" width="8.375" style="1" customWidth="1"/>
    <col min="15634" max="15634" width="2.875" style="1" customWidth="1"/>
    <col min="15635" max="15635" width="8.375" style="1" customWidth="1"/>
    <col min="15636" max="15636" width="4.625" style="1" bestFit="1" customWidth="1"/>
    <col min="15637" max="15637" width="8.375" style="1" customWidth="1"/>
    <col min="15638" max="15638" width="2.125" style="1" bestFit="1" customWidth="1"/>
    <col min="15639" max="15639" width="11.375" style="1" bestFit="1" customWidth="1"/>
    <col min="15640" max="15640" width="5.625" style="1" bestFit="1" customWidth="1"/>
    <col min="15641" max="15641" width="6.375" style="1" customWidth="1"/>
    <col min="15642" max="15643" width="9" style="1" customWidth="1"/>
    <col min="15644" max="15874" width="8.875" style="1"/>
    <col min="15875" max="15875" width="5.375" style="1" customWidth="1"/>
    <col min="15876" max="15876" width="21.5" style="1" bestFit="1" customWidth="1"/>
    <col min="15877" max="15877" width="6.125" style="1" bestFit="1" customWidth="1"/>
    <col min="15878" max="15878" width="9.625" style="1" bestFit="1" customWidth="1"/>
    <col min="15879" max="15879" width="15.5" style="1" bestFit="1" customWidth="1"/>
    <col min="15880" max="15880" width="6.875" style="1" bestFit="1" customWidth="1"/>
    <col min="15881" max="15881" width="8.375" style="1" customWidth="1"/>
    <col min="15882" max="15882" width="3.625" style="1" bestFit="1" customWidth="1"/>
    <col min="15883" max="15883" width="8.375" style="1" customWidth="1"/>
    <col min="15884" max="15884" width="4.625" style="1" bestFit="1" customWidth="1"/>
    <col min="15885" max="15885" width="8.375" style="1" customWidth="1"/>
    <col min="15886" max="15886" width="2.875" style="1" customWidth="1"/>
    <col min="15887" max="15887" width="8.375" style="1" customWidth="1"/>
    <col min="15888" max="15888" width="2.875" style="1" customWidth="1"/>
    <col min="15889" max="15889" width="8.375" style="1" customWidth="1"/>
    <col min="15890" max="15890" width="2.875" style="1" customWidth="1"/>
    <col min="15891" max="15891" width="8.375" style="1" customWidth="1"/>
    <col min="15892" max="15892" width="4.625" style="1" bestFit="1" customWidth="1"/>
    <col min="15893" max="15893" width="8.375" style="1" customWidth="1"/>
    <col min="15894" max="15894" width="2.125" style="1" bestFit="1" customWidth="1"/>
    <col min="15895" max="15895" width="11.375" style="1" bestFit="1" customWidth="1"/>
    <col min="15896" max="15896" width="5.625" style="1" bestFit="1" customWidth="1"/>
    <col min="15897" max="15897" width="6.375" style="1" customWidth="1"/>
    <col min="15898" max="15899" width="9" style="1" customWidth="1"/>
    <col min="15900" max="16130" width="8.875" style="1"/>
    <col min="16131" max="16131" width="5.375" style="1" customWidth="1"/>
    <col min="16132" max="16132" width="21.5" style="1" bestFit="1" customWidth="1"/>
    <col min="16133" max="16133" width="6.125" style="1" bestFit="1" customWidth="1"/>
    <col min="16134" max="16134" width="9.625" style="1" bestFit="1" customWidth="1"/>
    <col min="16135" max="16135" width="15.5" style="1" bestFit="1" customWidth="1"/>
    <col min="16136" max="16136" width="6.875" style="1" bestFit="1" customWidth="1"/>
    <col min="16137" max="16137" width="8.375" style="1" customWidth="1"/>
    <col min="16138" max="16138" width="3.625" style="1" bestFit="1" customWidth="1"/>
    <col min="16139" max="16139" width="8.375" style="1" customWidth="1"/>
    <col min="16140" max="16140" width="4.625" style="1" bestFit="1" customWidth="1"/>
    <col min="16141" max="16141" width="8.375" style="1" customWidth="1"/>
    <col min="16142" max="16142" width="2.875" style="1" customWidth="1"/>
    <col min="16143" max="16143" width="8.375" style="1" customWidth="1"/>
    <col min="16144" max="16144" width="2.875" style="1" customWidth="1"/>
    <col min="16145" max="16145" width="8.375" style="1" customWidth="1"/>
    <col min="16146" max="16146" width="2.875" style="1" customWidth="1"/>
    <col min="16147" max="16147" width="8.375" style="1" customWidth="1"/>
    <col min="16148" max="16148" width="4.625" style="1" bestFit="1" customWidth="1"/>
    <col min="16149" max="16149" width="8.375" style="1" customWidth="1"/>
    <col min="16150" max="16150" width="2.125" style="1" bestFit="1" customWidth="1"/>
    <col min="16151" max="16151" width="11.375" style="1" bestFit="1" customWidth="1"/>
    <col min="16152" max="16152" width="5.625" style="1" bestFit="1" customWidth="1"/>
    <col min="16153" max="16153" width="6.375" style="1" customWidth="1"/>
    <col min="16154" max="16155" width="9" style="1" customWidth="1"/>
    <col min="16156" max="16384" width="8.875" style="1"/>
  </cols>
  <sheetData>
    <row r="1" spans="1:26" ht="39" customHeight="1" x14ac:dyDescent="0.3">
      <c r="D1" s="37"/>
      <c r="E1" s="37"/>
      <c r="F1" s="37"/>
      <c r="G1" s="37"/>
      <c r="H1" s="37"/>
      <c r="I1" s="37"/>
      <c r="J1" s="37"/>
      <c r="K1" s="233" t="s">
        <v>124</v>
      </c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37"/>
      <c r="Y1" s="37"/>
    </row>
    <row r="2" spans="1:26" ht="20.25" x14ac:dyDescent="0.3">
      <c r="D2" s="37"/>
      <c r="E2" s="37"/>
      <c r="F2" s="37"/>
      <c r="G2" s="37"/>
      <c r="H2" s="37"/>
      <c r="I2" s="37"/>
      <c r="J2" s="37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77" t="s">
        <v>125</v>
      </c>
      <c r="X2" s="37"/>
      <c r="Y2" s="37"/>
    </row>
    <row r="3" spans="1:26" s="34" customFormat="1" ht="15.75" customHeight="1" x14ac:dyDescent="0.3">
      <c r="C3" s="3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52">
        <v>1.2</v>
      </c>
    </row>
    <row r="4" spans="1:26" s="8" customFormat="1" ht="16.5" customHeight="1" x14ac:dyDescent="0.2">
      <c r="A4" s="8" t="s">
        <v>126</v>
      </c>
      <c r="B4" s="8" t="s">
        <v>127</v>
      </c>
      <c r="C4" s="221" t="s">
        <v>9</v>
      </c>
      <c r="D4" s="223" t="s">
        <v>3</v>
      </c>
      <c r="E4" s="223" t="s">
        <v>50</v>
      </c>
      <c r="F4" s="225" t="s">
        <v>4</v>
      </c>
      <c r="G4" s="225" t="s">
        <v>0</v>
      </c>
      <c r="H4" s="217" t="s">
        <v>1</v>
      </c>
      <c r="I4" s="219" t="s">
        <v>36</v>
      </c>
      <c r="J4" s="220"/>
      <c r="K4" s="234" t="s">
        <v>37</v>
      </c>
      <c r="L4" s="234"/>
      <c r="M4" s="219" t="s">
        <v>38</v>
      </c>
      <c r="N4" s="220"/>
      <c r="O4" s="234" t="s">
        <v>39</v>
      </c>
      <c r="P4" s="234"/>
      <c r="Q4" s="219" t="s">
        <v>40</v>
      </c>
      <c r="R4" s="220"/>
      <c r="S4" s="219" t="s">
        <v>41</v>
      </c>
      <c r="T4" s="220"/>
      <c r="U4" s="219" t="s">
        <v>42</v>
      </c>
      <c r="V4" s="220"/>
      <c r="W4" s="227" t="s">
        <v>17</v>
      </c>
      <c r="X4" s="229" t="s">
        <v>7</v>
      </c>
      <c r="Y4" s="231" t="s">
        <v>13</v>
      </c>
    </row>
    <row r="5" spans="1:26" s="8" customFormat="1" ht="13.5" thickBot="1" x14ac:dyDescent="0.25">
      <c r="C5" s="222"/>
      <c r="D5" s="224"/>
      <c r="E5" s="224"/>
      <c r="F5" s="226"/>
      <c r="G5" s="226"/>
      <c r="H5" s="218"/>
      <c r="I5" s="53" t="s">
        <v>51</v>
      </c>
      <c r="J5" s="54" t="s">
        <v>52</v>
      </c>
      <c r="K5" s="55" t="s">
        <v>51</v>
      </c>
      <c r="L5" s="56" t="s">
        <v>52</v>
      </c>
      <c r="M5" s="53" t="s">
        <v>51</v>
      </c>
      <c r="N5" s="54" t="s">
        <v>52</v>
      </c>
      <c r="O5" s="55" t="s">
        <v>51</v>
      </c>
      <c r="P5" s="56" t="s">
        <v>52</v>
      </c>
      <c r="Q5" s="53" t="s">
        <v>51</v>
      </c>
      <c r="R5" s="54" t="s">
        <v>52</v>
      </c>
      <c r="S5" s="53" t="s">
        <v>51</v>
      </c>
      <c r="T5" s="54" t="s">
        <v>52</v>
      </c>
      <c r="U5" s="53" t="s">
        <v>51</v>
      </c>
      <c r="V5" s="54" t="s">
        <v>52</v>
      </c>
      <c r="W5" s="228"/>
      <c r="X5" s="230"/>
      <c r="Y5" s="232"/>
    </row>
    <row r="6" spans="1:26" s="76" customFormat="1" ht="16.5" thickBot="1" x14ac:dyDescent="0.25">
      <c r="A6" s="174"/>
      <c r="B6" s="173" t="s">
        <v>128</v>
      </c>
      <c r="C6" s="38">
        <v>4</v>
      </c>
      <c r="D6" s="149" t="s">
        <v>73</v>
      </c>
      <c r="E6" s="150"/>
      <c r="F6" s="150" t="s">
        <v>6</v>
      </c>
      <c r="G6" s="150" t="s">
        <v>25</v>
      </c>
      <c r="H6" s="150" t="s">
        <v>15</v>
      </c>
      <c r="I6" s="67">
        <v>2.2076388888888888E-3</v>
      </c>
      <c r="J6" s="68"/>
      <c r="K6" s="69">
        <v>2.1811805555555556E-3</v>
      </c>
      <c r="L6" s="107"/>
      <c r="M6" s="67">
        <v>2.1648611111111109E-3</v>
      </c>
      <c r="N6" s="68"/>
      <c r="O6" s="69">
        <v>2.1507175925925925E-3</v>
      </c>
      <c r="P6" s="70"/>
      <c r="Q6" s="69">
        <v>2.1590740740740741E-3</v>
      </c>
      <c r="R6" s="68"/>
      <c r="S6" s="71">
        <v>2.1609490740740742E-3</v>
      </c>
      <c r="T6" s="68"/>
      <c r="U6" s="71">
        <v>2.1640046296296294E-3</v>
      </c>
      <c r="V6" s="68"/>
      <c r="W6" s="72">
        <f>MIN(I6,K6,M6,O6,Q7,S6,U6)</f>
        <v>2.1507175925925925E-3</v>
      </c>
      <c r="X6" s="73"/>
      <c r="Y6" s="74"/>
      <c r="Z6" s="66"/>
    </row>
    <row r="7" spans="1:26" s="6" customFormat="1" ht="26.25" thickBot="1" x14ac:dyDescent="0.25">
      <c r="A7" s="174"/>
      <c r="B7" s="173" t="s">
        <v>128</v>
      </c>
      <c r="C7" s="38">
        <v>2</v>
      </c>
      <c r="D7" s="149" t="s">
        <v>88</v>
      </c>
      <c r="E7" s="150"/>
      <c r="F7" s="150" t="s">
        <v>6</v>
      </c>
      <c r="G7" s="150" t="s">
        <v>76</v>
      </c>
      <c r="H7" s="150" t="s">
        <v>15</v>
      </c>
      <c r="I7" s="57">
        <v>2.3355324074074073E-3</v>
      </c>
      <c r="J7" s="58"/>
      <c r="K7" s="57">
        <v>2.2438425925925924E-3</v>
      </c>
      <c r="L7" s="96"/>
      <c r="M7" s="57">
        <v>2.3254398148148149E-3</v>
      </c>
      <c r="N7" s="58"/>
      <c r="O7" s="57">
        <v>2.2285416666666664E-3</v>
      </c>
      <c r="P7" s="60"/>
      <c r="Q7" s="71">
        <v>2.2331249999999999E-3</v>
      </c>
      <c r="R7" s="62"/>
      <c r="S7" s="57">
        <v>2.1858333333333335E-3</v>
      </c>
      <c r="T7" s="62"/>
      <c r="U7" s="57">
        <v>2.2293402777777776E-3</v>
      </c>
      <c r="V7" s="62"/>
      <c r="W7" s="63">
        <f>MIN(I7,K7,M7,O7,Q7,S7,U7)</f>
        <v>2.1858333333333335E-3</v>
      </c>
      <c r="X7" s="64"/>
      <c r="Y7" s="65"/>
      <c r="Z7" s="75"/>
    </row>
    <row r="8" spans="1:26" s="76" customFormat="1" ht="15.75" x14ac:dyDescent="0.2">
      <c r="A8" s="174"/>
      <c r="B8" s="173" t="s">
        <v>128</v>
      </c>
      <c r="C8" s="38">
        <v>5</v>
      </c>
      <c r="D8" s="149" t="s">
        <v>111</v>
      </c>
      <c r="E8" s="150"/>
      <c r="F8" s="150" t="s">
        <v>6</v>
      </c>
      <c r="G8" s="150" t="s">
        <v>112</v>
      </c>
      <c r="H8" s="150" t="s">
        <v>15</v>
      </c>
      <c r="I8" s="108">
        <v>2.3904050925925928E-3</v>
      </c>
      <c r="J8" s="98"/>
      <c r="K8" s="109">
        <v>2.4484837962962963E-3</v>
      </c>
      <c r="L8" s="100"/>
      <c r="M8" s="108" t="s">
        <v>18</v>
      </c>
      <c r="N8" s="98"/>
      <c r="O8" s="109">
        <v>2.2298958333333333E-3</v>
      </c>
      <c r="P8" s="101"/>
      <c r="Q8" s="102">
        <v>2.2125462962962962E-3</v>
      </c>
      <c r="R8" s="103"/>
      <c r="S8" s="102">
        <v>2.2097337962962964E-3</v>
      </c>
      <c r="T8" s="103"/>
      <c r="U8" s="102">
        <v>2.2084606481481482E-3</v>
      </c>
      <c r="V8" s="103"/>
      <c r="W8" s="104">
        <f>MIN(I8,K8,M8,O8,Q8,S8,U8)</f>
        <v>2.2084606481481482E-3</v>
      </c>
      <c r="X8" s="110"/>
      <c r="Y8" s="106"/>
      <c r="Z8" s="75"/>
    </row>
    <row r="9" spans="1:26" s="76" customFormat="1" ht="16.5" thickBot="1" x14ac:dyDescent="0.25">
      <c r="A9" s="174"/>
      <c r="B9" s="173" t="s">
        <v>128</v>
      </c>
      <c r="C9" s="40">
        <v>3</v>
      </c>
      <c r="D9" s="149" t="s">
        <v>107</v>
      </c>
      <c r="E9" s="150"/>
      <c r="F9" s="150" t="s">
        <v>6</v>
      </c>
      <c r="G9" s="150" t="s">
        <v>108</v>
      </c>
      <c r="H9" s="150" t="s">
        <v>15</v>
      </c>
      <c r="I9" s="57">
        <v>2.1788657407407408E-3</v>
      </c>
      <c r="J9" s="58"/>
      <c r="K9" s="59" t="s">
        <v>18</v>
      </c>
      <c r="L9" s="96"/>
      <c r="M9" s="57">
        <v>2.1930555555555553E-3</v>
      </c>
      <c r="N9" s="58"/>
      <c r="O9" s="59">
        <v>2.162939814814815E-3</v>
      </c>
      <c r="P9" s="60"/>
      <c r="Q9" s="61">
        <v>2.1564467592592594E-3</v>
      </c>
      <c r="R9" s="62"/>
      <c r="S9" s="61">
        <v>2.1623379629629631E-3</v>
      </c>
      <c r="T9" s="62"/>
      <c r="U9" s="61">
        <v>2.1877662037037039E-3</v>
      </c>
      <c r="V9" s="62"/>
      <c r="W9" s="63">
        <f t="shared" ref="W9:W42" si="0">MIN(I9,K9,M9,O9,Q9,S9,U9)</f>
        <v>2.1564467592592594E-3</v>
      </c>
      <c r="X9" s="64"/>
      <c r="Y9" s="65"/>
      <c r="Z9" s="75"/>
    </row>
    <row r="10" spans="1:26" s="42" customFormat="1" ht="35.25" customHeight="1" x14ac:dyDescent="0.2">
      <c r="A10" s="172"/>
      <c r="B10" s="173" t="s">
        <v>128</v>
      </c>
      <c r="C10" s="38">
        <v>1</v>
      </c>
      <c r="D10" s="153" t="s">
        <v>74</v>
      </c>
      <c r="E10" s="154"/>
      <c r="F10" s="154" t="s">
        <v>75</v>
      </c>
      <c r="G10" s="154" t="s">
        <v>76</v>
      </c>
      <c r="H10" s="154" t="s">
        <v>8</v>
      </c>
      <c r="I10" s="97">
        <v>2.230949074074074E-3</v>
      </c>
      <c r="J10" s="98"/>
      <c r="K10" s="99">
        <v>2.1893518518518516E-3</v>
      </c>
      <c r="L10" s="100"/>
      <c r="M10" s="97">
        <v>2.1935300925925928E-3</v>
      </c>
      <c r="N10" s="98" t="s">
        <v>121</v>
      </c>
      <c r="O10" s="99">
        <v>2.116134259259259E-3</v>
      </c>
      <c r="P10" s="101"/>
      <c r="Q10" s="102">
        <v>2.126851851851852E-3</v>
      </c>
      <c r="R10" s="103"/>
      <c r="S10" s="102">
        <v>2.1868055555555556E-3</v>
      </c>
      <c r="T10" s="103" t="s">
        <v>121</v>
      </c>
      <c r="U10" s="102">
        <v>2.124953703703704E-3</v>
      </c>
      <c r="V10" s="103"/>
      <c r="W10" s="104">
        <f>MIN(I10,K10,M10,O10,Q10,S10,U10)</f>
        <v>2.116134259259259E-3</v>
      </c>
      <c r="X10" s="105"/>
      <c r="Y10" s="106"/>
    </row>
    <row r="11" spans="1:26" s="76" customFormat="1" ht="15.75" x14ac:dyDescent="0.2">
      <c r="A11" s="178" t="s">
        <v>128</v>
      </c>
      <c r="B11" s="173" t="s">
        <v>128</v>
      </c>
      <c r="C11" s="38">
        <v>6</v>
      </c>
      <c r="D11" s="185" t="s">
        <v>113</v>
      </c>
      <c r="E11" s="150"/>
      <c r="F11" s="150" t="s">
        <v>6</v>
      </c>
      <c r="G11" s="150" t="s">
        <v>26</v>
      </c>
      <c r="H11" s="150" t="s">
        <v>8</v>
      </c>
      <c r="I11" s="57">
        <v>2.0859953703703704E-3</v>
      </c>
      <c r="J11" s="58"/>
      <c r="K11" s="59">
        <v>2.0775462962962965E-3</v>
      </c>
      <c r="L11" s="96"/>
      <c r="M11" s="57">
        <v>2.0955324074074075E-3</v>
      </c>
      <c r="N11" s="58"/>
      <c r="O11" s="59">
        <v>2.0010763888888886E-3</v>
      </c>
      <c r="P11" s="60"/>
      <c r="Q11" s="186">
        <v>1.9874652777777777E-3</v>
      </c>
      <c r="R11" s="62"/>
      <c r="S11" s="61">
        <v>1.991539351851852E-3</v>
      </c>
      <c r="T11" s="62"/>
      <c r="U11" s="61">
        <v>2.0923958333333333E-3</v>
      </c>
      <c r="V11" s="62"/>
      <c r="W11" s="63">
        <f t="shared" si="0"/>
        <v>1.9874652777777777E-3</v>
      </c>
      <c r="X11" s="64"/>
      <c r="Y11" s="65"/>
      <c r="Z11" s="75"/>
    </row>
    <row r="12" spans="1:26" s="76" customFormat="1" ht="15.75" x14ac:dyDescent="0.2">
      <c r="A12" s="178" t="s">
        <v>128</v>
      </c>
      <c r="B12" s="174"/>
      <c r="C12" s="38">
        <v>7</v>
      </c>
      <c r="D12" s="149" t="s">
        <v>16</v>
      </c>
      <c r="E12" s="150"/>
      <c r="F12" s="150" t="s">
        <v>6</v>
      </c>
      <c r="G12" s="150" t="s">
        <v>26</v>
      </c>
      <c r="H12" s="150" t="s">
        <v>8</v>
      </c>
      <c r="I12" s="57">
        <v>2.0441319444444443E-3</v>
      </c>
      <c r="J12" s="58"/>
      <c r="K12" s="59">
        <v>2.0650115740740741E-3</v>
      </c>
      <c r="L12" s="96"/>
      <c r="M12" s="57">
        <v>2.0701157407407409E-3</v>
      </c>
      <c r="N12" s="58"/>
      <c r="O12" s="59">
        <v>2.0319444444444443E-3</v>
      </c>
      <c r="P12" s="60"/>
      <c r="Q12" s="61">
        <v>2.0385185185185185E-3</v>
      </c>
      <c r="R12" s="62"/>
      <c r="S12" s="61">
        <v>2.0305324074074075E-3</v>
      </c>
      <c r="T12" s="62"/>
      <c r="U12" s="186">
        <v>2.0219328703703706E-3</v>
      </c>
      <c r="V12" s="62"/>
      <c r="W12" s="63">
        <f t="shared" si="0"/>
        <v>2.0219328703703706E-3</v>
      </c>
      <c r="X12" s="64"/>
      <c r="Y12" s="65"/>
      <c r="Z12" s="75"/>
    </row>
    <row r="13" spans="1:26" s="76" customFormat="1" ht="15.75" x14ac:dyDescent="0.2">
      <c r="A13" s="174"/>
      <c r="B13" s="173" t="s">
        <v>128</v>
      </c>
      <c r="C13" s="38">
        <v>8</v>
      </c>
      <c r="D13" s="153" t="s">
        <v>95</v>
      </c>
      <c r="E13" s="154"/>
      <c r="F13" s="154" t="s">
        <v>6</v>
      </c>
      <c r="G13" s="154" t="s">
        <v>26</v>
      </c>
      <c r="H13" s="154" t="s">
        <v>8</v>
      </c>
      <c r="I13" s="57">
        <v>2.1205671296296298E-3</v>
      </c>
      <c r="J13" s="58"/>
      <c r="K13" s="59">
        <v>2.0794560185185182E-3</v>
      </c>
      <c r="L13" s="96"/>
      <c r="M13" s="57">
        <v>2.1270833333333337E-3</v>
      </c>
      <c r="N13" s="58" t="s">
        <v>121</v>
      </c>
      <c r="O13" s="59">
        <v>2.0684953703703703E-3</v>
      </c>
      <c r="P13" s="60"/>
      <c r="Q13" s="61">
        <v>2.0675231481481482E-3</v>
      </c>
      <c r="R13" s="62"/>
      <c r="S13" s="61">
        <v>2.0685185185185186E-3</v>
      </c>
      <c r="T13" s="62"/>
      <c r="U13" s="61">
        <v>2.098287037037037E-3</v>
      </c>
      <c r="V13" s="62"/>
      <c r="W13" s="63">
        <f t="shared" si="0"/>
        <v>2.0675231481481482E-3</v>
      </c>
      <c r="X13" s="64"/>
      <c r="Y13" s="65"/>
      <c r="Z13" s="75"/>
    </row>
    <row r="14" spans="1:26" s="76" customFormat="1" ht="16.5" thickBot="1" x14ac:dyDescent="0.25">
      <c r="A14" s="174"/>
      <c r="B14" s="173" t="s">
        <v>128</v>
      </c>
      <c r="C14" s="40">
        <v>9</v>
      </c>
      <c r="D14" s="149" t="s">
        <v>79</v>
      </c>
      <c r="E14" s="150"/>
      <c r="F14" s="150" t="s">
        <v>6</v>
      </c>
      <c r="G14" s="150" t="s">
        <v>26</v>
      </c>
      <c r="H14" s="150" t="s">
        <v>8</v>
      </c>
      <c r="I14" s="57">
        <v>2.1528124999999998E-3</v>
      </c>
      <c r="J14" s="58"/>
      <c r="K14" s="59">
        <v>2.0966435185185185E-3</v>
      </c>
      <c r="L14" s="96"/>
      <c r="M14" s="57">
        <v>2.1328240740740743E-3</v>
      </c>
      <c r="N14" s="58"/>
      <c r="O14" s="59">
        <v>2.0773379629629627E-3</v>
      </c>
      <c r="P14" s="60"/>
      <c r="Q14" s="61">
        <v>2.1266319444444444E-3</v>
      </c>
      <c r="R14" s="62"/>
      <c r="S14" s="61">
        <v>2.0930439814814818E-3</v>
      </c>
      <c r="T14" s="62"/>
      <c r="U14" s="61">
        <v>2.0850810185185187E-3</v>
      </c>
      <c r="V14" s="62"/>
      <c r="W14" s="63">
        <f t="shared" si="0"/>
        <v>2.0773379629629627E-3</v>
      </c>
      <c r="X14" s="64"/>
      <c r="Y14" s="65"/>
      <c r="Z14" s="75"/>
    </row>
    <row r="15" spans="1:26" s="6" customFormat="1" ht="15.75" x14ac:dyDescent="0.2">
      <c r="A15" s="174"/>
      <c r="B15" s="173" t="s">
        <v>128</v>
      </c>
      <c r="C15" s="38">
        <v>10</v>
      </c>
      <c r="D15" s="149" t="s">
        <v>89</v>
      </c>
      <c r="E15" s="150"/>
      <c r="F15" s="150" t="s">
        <v>6</v>
      </c>
      <c r="G15" s="150" t="s">
        <v>90</v>
      </c>
      <c r="H15" s="150" t="s">
        <v>8</v>
      </c>
      <c r="I15" s="108">
        <v>2.1446759259259262E-3</v>
      </c>
      <c r="J15" s="98"/>
      <c r="K15" s="109">
        <v>2.138888888888889E-3</v>
      </c>
      <c r="L15" s="100"/>
      <c r="M15" s="108">
        <v>2.1159606481481481E-3</v>
      </c>
      <c r="N15" s="98"/>
      <c r="O15" s="109">
        <v>2.1222222222222224E-3</v>
      </c>
      <c r="P15" s="101"/>
      <c r="Q15" s="102">
        <v>2.1481481481481482E-3</v>
      </c>
      <c r="R15" s="103"/>
      <c r="S15" s="102">
        <v>2.119074074074074E-3</v>
      </c>
      <c r="T15" s="103"/>
      <c r="U15" s="102">
        <v>2.1127430555555556E-3</v>
      </c>
      <c r="V15" s="103"/>
      <c r="W15" s="104">
        <f t="shared" si="0"/>
        <v>2.1127430555555556E-3</v>
      </c>
      <c r="X15" s="110"/>
      <c r="Y15" s="106"/>
      <c r="Z15" s="66"/>
    </row>
    <row r="16" spans="1:26" s="6" customFormat="1" ht="25.5" customHeight="1" thickBot="1" x14ac:dyDescent="0.25">
      <c r="A16" s="178" t="s">
        <v>128</v>
      </c>
      <c r="B16" s="174"/>
      <c r="C16" s="38">
        <v>11</v>
      </c>
      <c r="D16" s="149" t="s">
        <v>24</v>
      </c>
      <c r="E16" s="150"/>
      <c r="F16" s="150" t="s">
        <v>6</v>
      </c>
      <c r="G16" s="150" t="s">
        <v>11</v>
      </c>
      <c r="H16" s="150" t="s">
        <v>8</v>
      </c>
      <c r="I16" s="67">
        <v>2.0604745370370369E-3</v>
      </c>
      <c r="J16" s="58"/>
      <c r="K16" s="59">
        <v>2.0069328703703703E-3</v>
      </c>
      <c r="L16" s="96"/>
      <c r="M16" s="57">
        <v>2.0192708333333334E-3</v>
      </c>
      <c r="N16" s="58"/>
      <c r="O16" s="187">
        <v>1.9920486111111111E-3</v>
      </c>
      <c r="P16" s="60"/>
      <c r="Q16" s="61">
        <v>2.0123032407407407E-3</v>
      </c>
      <c r="R16" s="62"/>
      <c r="S16" s="61">
        <v>2.0151504629629629E-3</v>
      </c>
      <c r="T16" s="62"/>
      <c r="U16" s="61">
        <v>2.0131365740740739E-3</v>
      </c>
      <c r="V16" s="62"/>
      <c r="W16" s="63">
        <f>MIN(I16,K16,M16,O16,Q16,S16,U16)</f>
        <v>1.9920486111111111E-3</v>
      </c>
      <c r="X16" s="64"/>
      <c r="Y16" s="65"/>
      <c r="Z16" s="66"/>
    </row>
    <row r="17" spans="1:26" s="6" customFormat="1" ht="26.25" thickBot="1" x14ac:dyDescent="0.25">
      <c r="A17" s="178" t="s">
        <v>128</v>
      </c>
      <c r="B17" s="174"/>
      <c r="C17" s="38">
        <v>12</v>
      </c>
      <c r="D17" s="149" t="s">
        <v>109</v>
      </c>
      <c r="E17" s="150"/>
      <c r="F17" s="150" t="s">
        <v>6</v>
      </c>
      <c r="G17" s="150" t="s">
        <v>11</v>
      </c>
      <c r="H17" s="150" t="s">
        <v>8</v>
      </c>
      <c r="I17" s="67">
        <v>2.0524074074074073E-3</v>
      </c>
      <c r="J17" s="68"/>
      <c r="K17" s="69">
        <v>2.0653703703703706E-3</v>
      </c>
      <c r="L17" s="107" t="s">
        <v>123</v>
      </c>
      <c r="M17" s="67">
        <v>2.0574537037037037E-3</v>
      </c>
      <c r="N17" s="68" t="s">
        <v>123</v>
      </c>
      <c r="O17" s="69">
        <v>2.0411574074074073E-3</v>
      </c>
      <c r="P17" s="70"/>
      <c r="Q17" s="188">
        <v>2.0269097222222225E-3</v>
      </c>
      <c r="R17" s="68"/>
      <c r="S17" s="71">
        <v>2.0354050925925926E-3</v>
      </c>
      <c r="T17" s="68"/>
      <c r="U17" s="71" t="s">
        <v>18</v>
      </c>
      <c r="V17" s="68"/>
      <c r="W17" s="72">
        <f>MIN(I17,K17,M17,O17,Q17,S17,U17)</f>
        <v>2.0269097222222225E-3</v>
      </c>
      <c r="X17" s="179"/>
      <c r="Y17" s="180"/>
      <c r="Z17" s="66"/>
    </row>
    <row r="18" spans="1:26" s="6" customFormat="1" ht="24" customHeight="1" thickBot="1" x14ac:dyDescent="0.25">
      <c r="A18" s="178" t="s">
        <v>128</v>
      </c>
      <c r="B18" s="174"/>
      <c r="C18" s="38">
        <v>13</v>
      </c>
      <c r="D18" s="153" t="s">
        <v>27</v>
      </c>
      <c r="E18" s="154">
        <v>2</v>
      </c>
      <c r="F18" s="154" t="s">
        <v>35</v>
      </c>
      <c r="G18" s="154" t="s">
        <v>25</v>
      </c>
      <c r="H18" s="154" t="s">
        <v>8</v>
      </c>
      <c r="I18" s="67">
        <v>2.1397222222222221E-3</v>
      </c>
      <c r="J18" s="68"/>
      <c r="K18" s="69">
        <v>2.061238425925926E-3</v>
      </c>
      <c r="L18" s="107"/>
      <c r="M18" s="67">
        <v>2.0511689814814815E-3</v>
      </c>
      <c r="N18" s="68"/>
      <c r="O18" s="189">
        <v>2.0315740740740741E-3</v>
      </c>
      <c r="P18" s="70"/>
      <c r="Q18" s="71">
        <v>2.0489467592592595E-3</v>
      </c>
      <c r="R18" s="68"/>
      <c r="S18" s="71">
        <v>2.0375347222222223E-3</v>
      </c>
      <c r="T18" s="68"/>
      <c r="U18" s="71">
        <v>2.0331365740740739E-3</v>
      </c>
      <c r="V18" s="68"/>
      <c r="W18" s="71">
        <f t="shared" si="0"/>
        <v>2.0315740740740741E-3</v>
      </c>
      <c r="X18" s="181"/>
      <c r="Y18" s="182"/>
      <c r="Z18" s="66"/>
    </row>
    <row r="19" spans="1:26" ht="17.25" customHeight="1" thickBot="1" x14ac:dyDescent="0.25">
      <c r="A19" s="175"/>
      <c r="B19" s="176" t="s">
        <v>128</v>
      </c>
      <c r="C19" s="38">
        <v>14</v>
      </c>
      <c r="D19" s="149" t="s">
        <v>110</v>
      </c>
      <c r="E19" s="150"/>
      <c r="F19" s="150" t="s">
        <v>6</v>
      </c>
      <c r="G19" s="150" t="s">
        <v>25</v>
      </c>
      <c r="H19" s="150" t="s">
        <v>8</v>
      </c>
      <c r="I19" s="67">
        <v>2.1440740740740743E-3</v>
      </c>
      <c r="J19" s="68"/>
      <c r="K19" s="69">
        <v>2.1114699074074074E-3</v>
      </c>
      <c r="L19" s="107"/>
      <c r="M19" s="67">
        <v>2.1245833333333334E-3</v>
      </c>
      <c r="N19" s="68"/>
      <c r="O19" s="69">
        <v>2.104884259259259E-3</v>
      </c>
      <c r="P19" s="70"/>
      <c r="Q19" s="71">
        <v>2.1007060185185187E-3</v>
      </c>
      <c r="R19" s="68"/>
      <c r="S19" s="71">
        <v>2.1054050925925923E-3</v>
      </c>
      <c r="T19" s="68"/>
      <c r="U19" s="71">
        <v>2.1034722222222223E-3</v>
      </c>
      <c r="V19" s="68"/>
      <c r="W19" s="71">
        <f t="shared" si="0"/>
        <v>2.1007060185185187E-3</v>
      </c>
      <c r="X19" s="183"/>
      <c r="Y19" s="182"/>
    </row>
    <row r="20" spans="1:26" ht="22.5" customHeight="1" thickBot="1" x14ac:dyDescent="0.25">
      <c r="A20" s="177" t="s">
        <v>128</v>
      </c>
      <c r="B20" s="175"/>
      <c r="C20" s="38">
        <v>15</v>
      </c>
      <c r="D20" s="153" t="s">
        <v>96</v>
      </c>
      <c r="E20" s="154"/>
      <c r="F20" s="154" t="s">
        <v>6</v>
      </c>
      <c r="G20" s="154" t="s">
        <v>25</v>
      </c>
      <c r="H20" s="154" t="s">
        <v>8</v>
      </c>
      <c r="I20" s="67">
        <v>2.4615856481481481E-3</v>
      </c>
      <c r="J20" s="68" t="s">
        <v>121</v>
      </c>
      <c r="K20" s="69">
        <v>2.283842592592593E-3</v>
      </c>
      <c r="L20" s="107"/>
      <c r="M20" s="67">
        <v>2.2612962962962964E-3</v>
      </c>
      <c r="N20" s="68"/>
      <c r="O20" s="69">
        <v>2.2045138888888891E-3</v>
      </c>
      <c r="P20" s="70"/>
      <c r="Q20" s="71">
        <v>2.2164351851851854E-3</v>
      </c>
      <c r="R20" s="68"/>
      <c r="S20" s="71">
        <v>2.2096180555555554E-3</v>
      </c>
      <c r="T20" s="68"/>
      <c r="U20" s="188">
        <v>2.1898726851851853E-3</v>
      </c>
      <c r="V20" s="68"/>
      <c r="W20" s="71">
        <f t="shared" si="0"/>
        <v>2.1898726851851853E-3</v>
      </c>
      <c r="X20" s="183"/>
      <c r="Y20" s="182"/>
    </row>
    <row r="21" spans="1:26" ht="17.25" customHeight="1" thickBot="1" x14ac:dyDescent="0.25">
      <c r="A21" s="177" t="s">
        <v>128</v>
      </c>
      <c r="B21" s="175"/>
      <c r="C21" s="156">
        <v>16</v>
      </c>
      <c r="D21" s="153" t="s">
        <v>45</v>
      </c>
      <c r="E21" s="154">
        <v>2</v>
      </c>
      <c r="F21" s="154" t="s">
        <v>6</v>
      </c>
      <c r="G21" s="154" t="s">
        <v>43</v>
      </c>
      <c r="H21" s="154" t="s">
        <v>8</v>
      </c>
      <c r="I21" s="67">
        <v>2.0687847222222223E-3</v>
      </c>
      <c r="J21" s="68"/>
      <c r="K21" s="189">
        <v>2.020023148148148E-3</v>
      </c>
      <c r="L21" s="107"/>
      <c r="M21" s="67">
        <v>2.1343634259259258E-3</v>
      </c>
      <c r="N21" s="68"/>
      <c r="O21" s="69" t="s">
        <v>18</v>
      </c>
      <c r="P21" s="70"/>
      <c r="Q21" s="71" t="s">
        <v>18</v>
      </c>
      <c r="R21" s="68"/>
      <c r="S21" s="71" t="s">
        <v>18</v>
      </c>
      <c r="T21" s="68"/>
      <c r="U21" s="71" t="s">
        <v>18</v>
      </c>
      <c r="V21" s="68"/>
      <c r="W21" s="71">
        <f t="shared" si="0"/>
        <v>2.020023148148148E-3</v>
      </c>
      <c r="X21" s="183"/>
      <c r="Y21" s="182"/>
    </row>
    <row r="22" spans="1:26" ht="16.5" thickBot="1" x14ac:dyDescent="0.25">
      <c r="A22" s="177" t="s">
        <v>128</v>
      </c>
      <c r="B22" s="176" t="s">
        <v>128</v>
      </c>
      <c r="C22" s="38">
        <v>17</v>
      </c>
      <c r="D22" s="153" t="s">
        <v>44</v>
      </c>
      <c r="E22" s="154">
        <v>2</v>
      </c>
      <c r="F22" s="154" t="s">
        <v>6</v>
      </c>
      <c r="G22" s="154" t="s">
        <v>43</v>
      </c>
      <c r="H22" s="154" t="s">
        <v>8</v>
      </c>
      <c r="I22" s="67">
        <v>2.1468865740740741E-3</v>
      </c>
      <c r="J22" s="68"/>
      <c r="K22" s="69">
        <v>1.9988425925925924E-3</v>
      </c>
      <c r="L22" s="190"/>
      <c r="M22" s="191">
        <v>1.995949074074074E-3</v>
      </c>
      <c r="N22" s="68"/>
      <c r="O22" s="69">
        <v>2.0029282407407405E-3</v>
      </c>
      <c r="P22" s="70"/>
      <c r="Q22" s="71">
        <v>2.1393750000000002E-3</v>
      </c>
      <c r="R22" s="68"/>
      <c r="S22" s="71">
        <v>1.9984143518518519E-3</v>
      </c>
      <c r="T22" s="68"/>
      <c r="U22" s="71">
        <v>1.9987500000000001E-3</v>
      </c>
      <c r="V22" s="68"/>
      <c r="W22" s="71">
        <f t="shared" si="0"/>
        <v>1.995949074074074E-3</v>
      </c>
      <c r="X22" s="183"/>
      <c r="Y22" s="182"/>
    </row>
    <row r="23" spans="1:26" ht="16.5" thickBot="1" x14ac:dyDescent="0.25">
      <c r="A23" s="177" t="s">
        <v>128</v>
      </c>
      <c r="B23" s="175"/>
      <c r="C23" s="40">
        <v>18</v>
      </c>
      <c r="D23" s="153" t="s">
        <v>46</v>
      </c>
      <c r="E23" s="154">
        <v>3</v>
      </c>
      <c r="F23" s="154" t="s">
        <v>47</v>
      </c>
      <c r="G23" s="154" t="s">
        <v>48</v>
      </c>
      <c r="H23" s="154" t="s">
        <v>8</v>
      </c>
      <c r="I23" s="67">
        <v>2.1111574074074075E-3</v>
      </c>
      <c r="J23" s="68"/>
      <c r="K23" s="69">
        <v>2.0916203703703704E-3</v>
      </c>
      <c r="L23" s="107"/>
      <c r="M23" s="67">
        <v>2.0906365740740742E-3</v>
      </c>
      <c r="N23" s="68"/>
      <c r="O23" s="69">
        <v>2.1062037037037034E-3</v>
      </c>
      <c r="P23" s="70"/>
      <c r="Q23" s="188">
        <v>2.0878819444444443E-3</v>
      </c>
      <c r="R23" s="68"/>
      <c r="S23" s="71">
        <v>2.0988773148148151E-3</v>
      </c>
      <c r="T23" s="68"/>
      <c r="U23" s="71">
        <v>2.1165162037037038E-3</v>
      </c>
      <c r="V23" s="68"/>
      <c r="W23" s="71">
        <f t="shared" si="0"/>
        <v>2.0878819444444443E-3</v>
      </c>
      <c r="X23" s="183"/>
      <c r="Y23" s="182"/>
    </row>
    <row r="24" spans="1:26" ht="16.5" thickBot="1" x14ac:dyDescent="0.25">
      <c r="A24" s="175"/>
      <c r="B24" s="176" t="s">
        <v>128</v>
      </c>
      <c r="C24" s="40">
        <v>19</v>
      </c>
      <c r="D24" s="153" t="s">
        <v>103</v>
      </c>
      <c r="E24" s="154"/>
      <c r="F24" s="154" t="s">
        <v>6</v>
      </c>
      <c r="G24" s="154" t="s">
        <v>104</v>
      </c>
      <c r="H24" s="157" t="s">
        <v>8</v>
      </c>
      <c r="I24" s="67">
        <v>2.1544212962962962E-3</v>
      </c>
      <c r="J24" s="68"/>
      <c r="K24" s="69">
        <v>2.135162037037037E-3</v>
      </c>
      <c r="L24" s="107"/>
      <c r="M24" s="67">
        <v>2.110115740740741E-3</v>
      </c>
      <c r="N24" s="68"/>
      <c r="O24" s="69">
        <v>2.1242129629629632E-3</v>
      </c>
      <c r="P24" s="70"/>
      <c r="Q24" s="71">
        <v>2.1018518518518517E-3</v>
      </c>
      <c r="R24" s="68"/>
      <c r="S24" s="71">
        <v>2.116886574074074E-3</v>
      </c>
      <c r="T24" s="68"/>
      <c r="U24" s="71">
        <v>2.1519444444444442E-3</v>
      </c>
      <c r="V24" s="68"/>
      <c r="W24" s="71">
        <f t="shared" si="0"/>
        <v>2.1018518518518517E-3</v>
      </c>
      <c r="X24" s="183"/>
      <c r="Y24" s="182"/>
    </row>
    <row r="25" spans="1:26" ht="25.5" customHeight="1" thickBot="1" x14ac:dyDescent="0.25">
      <c r="A25" s="175"/>
      <c r="B25" s="176" t="s">
        <v>128</v>
      </c>
      <c r="C25" s="40">
        <v>20</v>
      </c>
      <c r="D25" s="153" t="s">
        <v>93</v>
      </c>
      <c r="E25" s="154"/>
      <c r="F25" s="154" t="s">
        <v>6</v>
      </c>
      <c r="G25" s="154" t="s">
        <v>94</v>
      </c>
      <c r="H25" s="154" t="s">
        <v>8</v>
      </c>
      <c r="I25" s="67">
        <v>2.199560185185185E-3</v>
      </c>
      <c r="J25" s="68"/>
      <c r="K25" s="69">
        <v>2.203784722222222E-3</v>
      </c>
      <c r="L25" s="107"/>
      <c r="M25" s="67">
        <v>2.1992939814814813E-3</v>
      </c>
      <c r="N25" s="68"/>
      <c r="O25" s="69">
        <v>2.2052662037037036E-3</v>
      </c>
      <c r="P25" s="70"/>
      <c r="Q25" s="71">
        <v>2.2047453703703704E-3</v>
      </c>
      <c r="R25" s="68"/>
      <c r="S25" s="71">
        <v>2.2163078703703702E-3</v>
      </c>
      <c r="T25" s="68"/>
      <c r="U25" s="71">
        <v>2.2021643518518519E-3</v>
      </c>
      <c r="V25" s="68"/>
      <c r="W25" s="71">
        <f t="shared" si="0"/>
        <v>2.1992939814814813E-3</v>
      </c>
      <c r="X25" s="183"/>
      <c r="Y25" s="182"/>
    </row>
    <row r="26" spans="1:26" ht="16.5" thickBot="1" x14ac:dyDescent="0.25">
      <c r="A26" s="175"/>
      <c r="B26" s="176" t="s">
        <v>128</v>
      </c>
      <c r="C26" s="40">
        <v>21</v>
      </c>
      <c r="D26" s="149" t="s">
        <v>114</v>
      </c>
      <c r="E26" s="150"/>
      <c r="F26" s="150" t="s">
        <v>6</v>
      </c>
      <c r="G26" s="150" t="s">
        <v>115</v>
      </c>
      <c r="H26" s="150" t="s">
        <v>8</v>
      </c>
      <c r="I26" s="67">
        <v>2.0030555555555552E-3</v>
      </c>
      <c r="J26" s="68"/>
      <c r="K26" s="69">
        <v>2.0050231481481486E-3</v>
      </c>
      <c r="L26" s="107"/>
      <c r="M26" s="67">
        <v>2.0043287037037035E-3</v>
      </c>
      <c r="N26" s="68"/>
      <c r="O26" s="69">
        <v>2.0032060185185183E-3</v>
      </c>
      <c r="P26" s="70"/>
      <c r="Q26" s="71">
        <v>1.997523148148148E-3</v>
      </c>
      <c r="R26" s="68"/>
      <c r="S26" s="71">
        <v>2.0044560185185187E-3</v>
      </c>
      <c r="T26" s="68"/>
      <c r="U26" s="71">
        <v>2.009560185185185E-3</v>
      </c>
      <c r="V26" s="68"/>
      <c r="W26" s="71">
        <f t="shared" si="0"/>
        <v>1.997523148148148E-3</v>
      </c>
      <c r="X26" s="183"/>
      <c r="Y26" s="182"/>
    </row>
    <row r="27" spans="1:26" ht="16.5" thickBot="1" x14ac:dyDescent="0.25">
      <c r="A27" s="175"/>
      <c r="B27" s="176" t="s">
        <v>128</v>
      </c>
      <c r="C27" s="38">
        <v>22</v>
      </c>
      <c r="D27" s="149" t="s">
        <v>85</v>
      </c>
      <c r="E27" s="150"/>
      <c r="F27" s="150" t="s">
        <v>6</v>
      </c>
      <c r="G27" s="150" t="s">
        <v>86</v>
      </c>
      <c r="H27" s="150" t="s">
        <v>8</v>
      </c>
      <c r="I27" s="67">
        <v>2.1153935185185186E-3</v>
      </c>
      <c r="J27" s="68"/>
      <c r="K27" s="69">
        <v>2.0931944444444448E-3</v>
      </c>
      <c r="L27" s="107"/>
      <c r="M27" s="67">
        <v>2.0958217592592595E-3</v>
      </c>
      <c r="N27" s="68"/>
      <c r="O27" s="69">
        <v>2.0870023148148145E-3</v>
      </c>
      <c r="P27" s="70"/>
      <c r="Q27" s="71">
        <v>2.1028587962962962E-3</v>
      </c>
      <c r="R27" s="68"/>
      <c r="S27" s="71">
        <v>2.0796990740740741E-3</v>
      </c>
      <c r="T27" s="68"/>
      <c r="U27" s="71">
        <v>2.0733796296296299E-3</v>
      </c>
      <c r="V27" s="68"/>
      <c r="W27" s="71">
        <f t="shared" si="0"/>
        <v>2.0733796296296299E-3</v>
      </c>
      <c r="X27" s="183"/>
      <c r="Y27" s="182"/>
    </row>
    <row r="28" spans="1:26" ht="16.5" thickBot="1" x14ac:dyDescent="0.25">
      <c r="A28" s="177" t="s">
        <v>128</v>
      </c>
      <c r="B28" s="176" t="s">
        <v>128</v>
      </c>
      <c r="C28" s="40">
        <v>23</v>
      </c>
      <c r="D28" s="149" t="s">
        <v>116</v>
      </c>
      <c r="E28" s="150"/>
      <c r="F28" s="150" t="s">
        <v>6</v>
      </c>
      <c r="G28" s="150" t="s">
        <v>117</v>
      </c>
      <c r="H28" s="150" t="s">
        <v>8</v>
      </c>
      <c r="I28" s="67">
        <v>2.2631712962962965E-3</v>
      </c>
      <c r="J28" s="68"/>
      <c r="K28" s="69">
        <v>2.2819444444444445E-3</v>
      </c>
      <c r="L28" s="107"/>
      <c r="M28" s="67">
        <v>2.3581481481481478E-3</v>
      </c>
      <c r="N28" s="68" t="s">
        <v>123</v>
      </c>
      <c r="O28" s="69">
        <v>2.2653356481481483E-3</v>
      </c>
      <c r="P28" s="70"/>
      <c r="Q28" s="71">
        <v>2.2939351851851849E-3</v>
      </c>
      <c r="R28" s="68"/>
      <c r="S28" s="188">
        <v>2.2573495370370369E-3</v>
      </c>
      <c r="T28" s="68"/>
      <c r="U28" s="71">
        <v>2.2878356481481482E-3</v>
      </c>
      <c r="V28" s="68"/>
      <c r="W28" s="71">
        <f t="shared" si="0"/>
        <v>2.2573495370370369E-3</v>
      </c>
      <c r="X28" s="183"/>
      <c r="Y28" s="182"/>
    </row>
    <row r="29" spans="1:26" ht="16.5" thickBot="1" x14ac:dyDescent="0.25">
      <c r="A29" s="175"/>
      <c r="B29" s="176" t="s">
        <v>128</v>
      </c>
      <c r="C29" s="40">
        <v>24</v>
      </c>
      <c r="D29" s="153" t="s">
        <v>105</v>
      </c>
      <c r="E29" s="154"/>
      <c r="F29" s="154" t="s">
        <v>6</v>
      </c>
      <c r="G29" s="154" t="s">
        <v>106</v>
      </c>
      <c r="H29" s="154" t="s">
        <v>8</v>
      </c>
      <c r="I29" s="67">
        <v>2.2628819444444445E-3</v>
      </c>
      <c r="J29" s="68"/>
      <c r="K29" s="69">
        <v>2.2504166666666666E-3</v>
      </c>
      <c r="L29" s="107"/>
      <c r="M29" s="67">
        <v>2.2152314814814817E-3</v>
      </c>
      <c r="N29" s="68"/>
      <c r="O29" s="69">
        <v>2.2306365740740741E-3</v>
      </c>
      <c r="P29" s="70"/>
      <c r="Q29" s="71">
        <v>2.2072106481481478E-3</v>
      </c>
      <c r="R29" s="68"/>
      <c r="S29" s="71">
        <v>2.1921990740740738E-3</v>
      </c>
      <c r="T29" s="68"/>
      <c r="U29" s="71">
        <v>2.1877199074074078E-3</v>
      </c>
      <c r="V29" s="68"/>
      <c r="W29" s="71">
        <f t="shared" si="0"/>
        <v>2.1877199074074078E-3</v>
      </c>
      <c r="X29" s="183"/>
      <c r="Y29" s="182"/>
    </row>
    <row r="30" spans="1:26" ht="24.75" customHeight="1" thickBot="1" x14ac:dyDescent="0.25">
      <c r="A30" s="175"/>
      <c r="B30" s="176" t="s">
        <v>128</v>
      </c>
      <c r="C30" s="40">
        <v>25</v>
      </c>
      <c r="D30" s="149" t="s">
        <v>118</v>
      </c>
      <c r="E30" s="150"/>
      <c r="F30" s="150" t="s">
        <v>6</v>
      </c>
      <c r="G30" s="150" t="s">
        <v>119</v>
      </c>
      <c r="H30" s="157" t="s">
        <v>8</v>
      </c>
      <c r="I30" s="67">
        <v>2.1387384259259259E-3</v>
      </c>
      <c r="J30" s="68"/>
      <c r="K30" s="69">
        <v>2.1022685185185185E-3</v>
      </c>
      <c r="L30" s="107"/>
      <c r="M30" s="67">
        <v>2.1129861111111111E-3</v>
      </c>
      <c r="N30" s="68"/>
      <c r="O30" s="69">
        <v>2.1070486111111112E-3</v>
      </c>
      <c r="P30" s="70"/>
      <c r="Q30" s="71">
        <v>2.0996527777777775E-3</v>
      </c>
      <c r="R30" s="68"/>
      <c r="S30" s="71">
        <v>2.0927662037037039E-3</v>
      </c>
      <c r="T30" s="68"/>
      <c r="U30" s="71">
        <v>2.0753819444444444E-3</v>
      </c>
      <c r="V30" s="68"/>
      <c r="W30" s="71">
        <f t="shared" si="0"/>
        <v>2.0753819444444444E-3</v>
      </c>
      <c r="X30" s="183"/>
      <c r="Y30" s="182"/>
    </row>
    <row r="31" spans="1:26" ht="30" customHeight="1" thickBot="1" x14ac:dyDescent="0.25">
      <c r="A31" s="175"/>
      <c r="B31" s="176" t="s">
        <v>128</v>
      </c>
      <c r="C31" s="40">
        <v>26</v>
      </c>
      <c r="D31" s="149" t="s">
        <v>81</v>
      </c>
      <c r="E31" s="150"/>
      <c r="F31" s="150" t="s">
        <v>6</v>
      </c>
      <c r="G31" s="150" t="s">
        <v>82</v>
      </c>
      <c r="H31" s="150" t="s">
        <v>87</v>
      </c>
      <c r="I31" s="67">
        <v>2.0808101851851851E-3</v>
      </c>
      <c r="J31" s="68"/>
      <c r="K31" s="69">
        <v>2.0310532407407408E-3</v>
      </c>
      <c r="L31" s="107"/>
      <c r="M31" s="67">
        <v>2.0369212962962962E-3</v>
      </c>
      <c r="N31" s="68"/>
      <c r="O31" s="69">
        <v>2.040601851851852E-3</v>
      </c>
      <c r="P31" s="70"/>
      <c r="Q31" s="71">
        <v>2.0308796296296294E-3</v>
      </c>
      <c r="R31" s="68"/>
      <c r="S31" s="71">
        <v>2.0309027777777777E-3</v>
      </c>
      <c r="T31" s="68"/>
      <c r="U31" s="71">
        <v>2.0277777777777777E-3</v>
      </c>
      <c r="V31" s="68"/>
      <c r="W31" s="71">
        <f t="shared" si="0"/>
        <v>2.0277777777777777E-3</v>
      </c>
      <c r="X31" s="183"/>
      <c r="Y31" s="182"/>
    </row>
    <row r="32" spans="1:26" ht="26.25" thickBot="1" x14ac:dyDescent="0.25">
      <c r="A32" s="175"/>
      <c r="B32" s="176" t="s">
        <v>128</v>
      </c>
      <c r="C32" s="40">
        <v>27</v>
      </c>
      <c r="D32" s="153" t="s">
        <v>101</v>
      </c>
      <c r="E32" s="154"/>
      <c r="F32" s="154" t="s">
        <v>6</v>
      </c>
      <c r="G32" s="154" t="s">
        <v>102</v>
      </c>
      <c r="H32" s="157" t="s">
        <v>87</v>
      </c>
      <c r="I32" s="67">
        <v>2.0503356481481479E-3</v>
      </c>
      <c r="J32" s="68"/>
      <c r="K32" s="69">
        <v>2.0783101851851852E-3</v>
      </c>
      <c r="L32" s="107"/>
      <c r="M32" s="67">
        <v>2.0832986111111113E-3</v>
      </c>
      <c r="N32" s="68"/>
      <c r="O32" s="69">
        <v>4.6057870370370376E-3</v>
      </c>
      <c r="P32" s="70"/>
      <c r="Q32" s="71" t="s">
        <v>18</v>
      </c>
      <c r="R32" s="68"/>
      <c r="S32" s="71" t="s">
        <v>18</v>
      </c>
      <c r="T32" s="68"/>
      <c r="U32" s="71" t="s">
        <v>18</v>
      </c>
      <c r="V32" s="68"/>
      <c r="W32" s="71">
        <f t="shared" si="0"/>
        <v>2.0503356481481479E-3</v>
      </c>
      <c r="X32" s="183"/>
      <c r="Y32" s="182"/>
    </row>
    <row r="33" spans="1:25" ht="26.25" thickBot="1" x14ac:dyDescent="0.25">
      <c r="A33" s="175"/>
      <c r="B33" s="176" t="s">
        <v>128</v>
      </c>
      <c r="C33" s="40">
        <v>28</v>
      </c>
      <c r="D33" s="153" t="s">
        <v>120</v>
      </c>
      <c r="E33" s="154"/>
      <c r="F33" s="154" t="s">
        <v>6</v>
      </c>
      <c r="G33" s="154" t="s">
        <v>102</v>
      </c>
      <c r="H33" s="157" t="s">
        <v>87</v>
      </c>
      <c r="I33" s="67">
        <v>2.1065393518518521E-3</v>
      </c>
      <c r="J33" s="68"/>
      <c r="K33" s="69">
        <v>2.0867361111111113E-3</v>
      </c>
      <c r="L33" s="107"/>
      <c r="M33" s="67">
        <v>2.1028125000000001E-3</v>
      </c>
      <c r="N33" s="68"/>
      <c r="O33" s="69">
        <v>2.0875347222222224E-3</v>
      </c>
      <c r="P33" s="70"/>
      <c r="Q33" s="71">
        <v>2.0904050925925929E-3</v>
      </c>
      <c r="R33" s="68"/>
      <c r="S33" s="71">
        <v>2.0940046296296293E-3</v>
      </c>
      <c r="T33" s="68"/>
      <c r="U33" s="71">
        <v>2.0902083333333332E-3</v>
      </c>
      <c r="V33" s="68"/>
      <c r="W33" s="71">
        <f t="shared" si="0"/>
        <v>2.0867361111111113E-3</v>
      </c>
      <c r="X33" s="183"/>
      <c r="Y33" s="182"/>
    </row>
    <row r="34" spans="1:25" ht="26.25" thickBot="1" x14ac:dyDescent="0.25">
      <c r="A34" s="175"/>
      <c r="B34" s="176" t="s">
        <v>128</v>
      </c>
      <c r="C34" s="40">
        <v>29</v>
      </c>
      <c r="D34" s="153" t="s">
        <v>97</v>
      </c>
      <c r="E34" s="154"/>
      <c r="F34" s="154" t="s">
        <v>6</v>
      </c>
      <c r="G34" s="154" t="s">
        <v>98</v>
      </c>
      <c r="H34" s="157" t="s">
        <v>87</v>
      </c>
      <c r="I34" s="67" t="s">
        <v>122</v>
      </c>
      <c r="J34" s="68"/>
      <c r="K34" s="69" t="s">
        <v>18</v>
      </c>
      <c r="L34" s="107"/>
      <c r="M34" s="67" t="s">
        <v>18</v>
      </c>
      <c r="N34" s="68"/>
      <c r="O34" s="69" t="s">
        <v>18</v>
      </c>
      <c r="P34" s="70"/>
      <c r="Q34" s="71">
        <v>2.2908449074074077E-3</v>
      </c>
      <c r="R34" s="68"/>
      <c r="S34" s="71" t="s">
        <v>122</v>
      </c>
      <c r="T34" s="68"/>
      <c r="U34" s="71">
        <v>2.2859606481481485E-3</v>
      </c>
      <c r="V34" s="68"/>
      <c r="W34" s="71">
        <f t="shared" si="0"/>
        <v>2.2859606481481485E-3</v>
      </c>
      <c r="X34" s="183"/>
      <c r="Y34" s="182"/>
    </row>
    <row r="35" spans="1:25" ht="26.25" thickBot="1" x14ac:dyDescent="0.25">
      <c r="A35" s="175"/>
      <c r="B35" s="176" t="s">
        <v>128</v>
      </c>
      <c r="C35" s="40">
        <v>33</v>
      </c>
      <c r="D35" s="153" t="s">
        <v>99</v>
      </c>
      <c r="E35" s="154"/>
      <c r="F35" s="154" t="s">
        <v>6</v>
      </c>
      <c r="G35" s="154" t="s">
        <v>100</v>
      </c>
      <c r="H35" s="157" t="s">
        <v>87</v>
      </c>
      <c r="I35" s="67">
        <v>2.2524421296296298E-3</v>
      </c>
      <c r="J35" s="68"/>
      <c r="K35" s="69">
        <v>2.1357638888888889E-3</v>
      </c>
      <c r="L35" s="107"/>
      <c r="M35" s="67">
        <v>2.1356134259259258E-3</v>
      </c>
      <c r="N35" s="68"/>
      <c r="O35" s="69">
        <v>2.1100810185185185E-3</v>
      </c>
      <c r="P35" s="70"/>
      <c r="Q35" s="71">
        <v>2.1091203703703701E-3</v>
      </c>
      <c r="R35" s="68"/>
      <c r="S35" s="71">
        <v>2.1056481481481482E-3</v>
      </c>
      <c r="T35" s="68"/>
      <c r="U35" s="71">
        <v>2.144050925925926E-3</v>
      </c>
      <c r="V35" s="68"/>
      <c r="W35" s="71">
        <f>MIN(I35,K35,M35,O35,Q35,S35,U35)</f>
        <v>2.1056481481481482E-3</v>
      </c>
      <c r="X35" s="183"/>
      <c r="Y35" s="182"/>
    </row>
    <row r="36" spans="1:25" ht="26.25" thickBot="1" x14ac:dyDescent="0.25">
      <c r="A36" s="175"/>
      <c r="B36" s="176" t="s">
        <v>128</v>
      </c>
      <c r="C36" s="40">
        <v>37</v>
      </c>
      <c r="D36" s="149" t="s">
        <v>83</v>
      </c>
      <c r="E36" s="150"/>
      <c r="F36" s="150" t="s">
        <v>6</v>
      </c>
      <c r="G36" s="150" t="s">
        <v>84</v>
      </c>
      <c r="H36" s="150" t="s">
        <v>87</v>
      </c>
      <c r="I36" s="67" t="s">
        <v>122</v>
      </c>
      <c r="J36" s="68"/>
      <c r="K36" s="69">
        <v>2.1617476851851854E-3</v>
      </c>
      <c r="L36" s="107"/>
      <c r="M36" s="67">
        <v>2.1475115740740743E-3</v>
      </c>
      <c r="N36" s="68"/>
      <c r="O36" s="69">
        <v>2.1336111111111109E-3</v>
      </c>
      <c r="P36" s="70"/>
      <c r="Q36" s="71">
        <v>2.096284722222222E-3</v>
      </c>
      <c r="R36" s="68"/>
      <c r="S36" s="71">
        <v>2.0906944444444445E-3</v>
      </c>
      <c r="T36" s="68"/>
      <c r="U36" s="71">
        <v>2.084675925925926E-3</v>
      </c>
      <c r="V36" s="68"/>
      <c r="W36" s="71">
        <f>MIN(I36,K36,M36,O36,Q36,S36,U36)</f>
        <v>2.084675925925926E-3</v>
      </c>
      <c r="X36" s="183"/>
      <c r="Y36" s="182"/>
    </row>
    <row r="37" spans="1:25" ht="26.25" thickBot="1" x14ac:dyDescent="0.25">
      <c r="A37" s="175"/>
      <c r="B37" s="176" t="s">
        <v>128</v>
      </c>
      <c r="C37" s="38">
        <v>30</v>
      </c>
      <c r="D37" s="149" t="s">
        <v>80</v>
      </c>
      <c r="E37" s="150"/>
      <c r="F37" s="150" t="s">
        <v>6</v>
      </c>
      <c r="G37" s="150" t="s">
        <v>28</v>
      </c>
      <c r="H37" s="150" t="s">
        <v>29</v>
      </c>
      <c r="I37" s="67">
        <v>2.0336921296296297E-3</v>
      </c>
      <c r="J37" s="68"/>
      <c r="K37" s="69">
        <v>2.0282870370370372E-3</v>
      </c>
      <c r="L37" s="107"/>
      <c r="M37" s="67">
        <v>2.0160416666666668E-3</v>
      </c>
      <c r="N37" s="68"/>
      <c r="O37" s="69">
        <v>2.0215162037037038E-3</v>
      </c>
      <c r="P37" s="70"/>
      <c r="Q37" s="71">
        <v>2.0067824074074072E-3</v>
      </c>
      <c r="R37" s="68"/>
      <c r="S37" s="71">
        <v>2.0128703703703702E-3</v>
      </c>
      <c r="T37" s="68"/>
      <c r="U37" s="71">
        <v>2.0157870370370369E-3</v>
      </c>
      <c r="V37" s="68"/>
      <c r="W37" s="71">
        <f t="shared" si="0"/>
        <v>2.0067824074074072E-3</v>
      </c>
      <c r="X37" s="183"/>
      <c r="Y37" s="182"/>
    </row>
    <row r="38" spans="1:25" ht="26.25" thickBot="1" x14ac:dyDescent="0.25">
      <c r="A38" s="175"/>
      <c r="B38" s="176" t="s">
        <v>128</v>
      </c>
      <c r="C38" s="38">
        <v>31</v>
      </c>
      <c r="D38" s="153" t="s">
        <v>21</v>
      </c>
      <c r="E38" s="154" t="s">
        <v>10</v>
      </c>
      <c r="F38" s="154" t="s">
        <v>34</v>
      </c>
      <c r="G38" s="154" t="s">
        <v>28</v>
      </c>
      <c r="H38" s="154" t="s">
        <v>29</v>
      </c>
      <c r="I38" s="67">
        <v>2.0057060185185186E-3</v>
      </c>
      <c r="J38" s="68"/>
      <c r="K38" s="69">
        <v>2.0153935185185184E-3</v>
      </c>
      <c r="L38" s="107"/>
      <c r="M38" s="67">
        <v>2.0183101851851851E-3</v>
      </c>
      <c r="N38" s="68"/>
      <c r="O38" s="69">
        <v>2.0139120370370371E-3</v>
      </c>
      <c r="P38" s="70"/>
      <c r="Q38" s="71">
        <v>2.0306249999999999E-3</v>
      </c>
      <c r="R38" s="68"/>
      <c r="S38" s="71">
        <v>2.009351851851852E-3</v>
      </c>
      <c r="T38" s="68"/>
      <c r="U38" s="71">
        <v>2.005300925925926E-3</v>
      </c>
      <c r="V38" s="68"/>
      <c r="W38" s="71">
        <f t="shared" si="0"/>
        <v>2.005300925925926E-3</v>
      </c>
      <c r="X38" s="183"/>
      <c r="Y38" s="182"/>
    </row>
    <row r="39" spans="1:25" ht="26.25" thickBot="1" x14ac:dyDescent="0.25">
      <c r="A39" s="175"/>
      <c r="B39" s="176" t="s">
        <v>128</v>
      </c>
      <c r="C39" s="38">
        <v>32</v>
      </c>
      <c r="D39" s="153" t="s">
        <v>77</v>
      </c>
      <c r="E39" s="154"/>
      <c r="F39" s="154" t="s">
        <v>78</v>
      </c>
      <c r="G39" s="154" t="s">
        <v>28</v>
      </c>
      <c r="H39" s="154" t="s">
        <v>29</v>
      </c>
      <c r="I39" s="67" t="s">
        <v>122</v>
      </c>
      <c r="J39" s="68"/>
      <c r="K39" s="69">
        <v>2.0449768518518521E-3</v>
      </c>
      <c r="L39" s="107"/>
      <c r="M39" s="67">
        <v>2.0433564814814815E-3</v>
      </c>
      <c r="N39" s="68"/>
      <c r="O39" s="69">
        <v>2.0595254629629631E-3</v>
      </c>
      <c r="P39" s="70"/>
      <c r="Q39" s="71">
        <v>2.0449884259259262E-3</v>
      </c>
      <c r="R39" s="68"/>
      <c r="S39" s="71">
        <v>2.0371064814814813E-3</v>
      </c>
      <c r="T39" s="68"/>
      <c r="U39" s="71">
        <v>2.0446412037037035E-3</v>
      </c>
      <c r="V39" s="68"/>
      <c r="W39" s="71">
        <f t="shared" si="0"/>
        <v>2.0371064814814813E-3</v>
      </c>
      <c r="X39" s="183"/>
      <c r="Y39" s="182"/>
    </row>
    <row r="40" spans="1:25" ht="26.25" thickBot="1" x14ac:dyDescent="0.25">
      <c r="A40" s="177" t="s">
        <v>128</v>
      </c>
      <c r="B40" s="175"/>
      <c r="C40" s="38">
        <v>34</v>
      </c>
      <c r="D40" s="149" t="s">
        <v>14</v>
      </c>
      <c r="E40" s="150">
        <v>1</v>
      </c>
      <c r="F40" s="150" t="s">
        <v>6</v>
      </c>
      <c r="G40" s="150" t="s">
        <v>49</v>
      </c>
      <c r="H40" s="150" t="s">
        <v>29</v>
      </c>
      <c r="I40" s="67">
        <v>1.9311689814814816E-3</v>
      </c>
      <c r="J40" s="68"/>
      <c r="K40" s="69">
        <v>1.9212384259259258E-3</v>
      </c>
      <c r="L40" s="107"/>
      <c r="M40" s="67">
        <v>1.9716782407407409E-3</v>
      </c>
      <c r="N40" s="68" t="s">
        <v>129</v>
      </c>
      <c r="O40" s="189">
        <v>1.8811689814814817E-3</v>
      </c>
      <c r="P40" s="70"/>
      <c r="Q40" s="71">
        <v>1.9590509259259262E-3</v>
      </c>
      <c r="R40" s="68"/>
      <c r="S40" s="71" t="s">
        <v>18</v>
      </c>
      <c r="T40" s="68"/>
      <c r="U40" s="71">
        <v>1.8912615740740741E-3</v>
      </c>
      <c r="V40" s="68"/>
      <c r="W40" s="71">
        <f t="shared" si="0"/>
        <v>1.8811689814814817E-3</v>
      </c>
      <c r="X40" s="183"/>
      <c r="Y40" s="182"/>
    </row>
    <row r="41" spans="1:25" ht="26.25" thickBot="1" x14ac:dyDescent="0.25">
      <c r="A41" s="175"/>
      <c r="B41" s="176" t="s">
        <v>128</v>
      </c>
      <c r="C41" s="38">
        <v>35</v>
      </c>
      <c r="D41" s="153" t="s">
        <v>91</v>
      </c>
      <c r="E41" s="154"/>
      <c r="F41" s="154" t="s">
        <v>6</v>
      </c>
      <c r="G41" s="154" t="s">
        <v>92</v>
      </c>
      <c r="H41" s="154" t="s">
        <v>29</v>
      </c>
      <c r="I41" s="67">
        <v>2.2230902777777778E-3</v>
      </c>
      <c r="J41" s="68"/>
      <c r="K41" s="69">
        <v>2.147638888888889E-3</v>
      </c>
      <c r="L41" s="107"/>
      <c r="M41" s="67">
        <v>2.1343981481481479E-3</v>
      </c>
      <c r="N41" s="68"/>
      <c r="O41" s="69">
        <v>2.1646064814814818E-3</v>
      </c>
      <c r="P41" s="70"/>
      <c r="Q41" s="71">
        <v>2.1305092592592595E-3</v>
      </c>
      <c r="R41" s="68"/>
      <c r="S41" s="71" t="s">
        <v>18</v>
      </c>
      <c r="T41" s="68"/>
      <c r="U41" s="71">
        <v>2.1485532407407408E-3</v>
      </c>
      <c r="V41" s="68"/>
      <c r="W41" s="71">
        <f t="shared" si="0"/>
        <v>2.1305092592592595E-3</v>
      </c>
      <c r="X41" s="183"/>
      <c r="Y41" s="182"/>
    </row>
    <row r="42" spans="1:25" ht="26.25" thickBot="1" x14ac:dyDescent="0.25">
      <c r="A42" s="177" t="s">
        <v>128</v>
      </c>
      <c r="B42" s="176" t="s">
        <v>128</v>
      </c>
      <c r="C42" s="38">
        <v>36</v>
      </c>
      <c r="D42" s="149" t="s">
        <v>22</v>
      </c>
      <c r="E42" s="150"/>
      <c r="F42" s="150" t="s">
        <v>6</v>
      </c>
      <c r="G42" s="150" t="s">
        <v>23</v>
      </c>
      <c r="H42" s="150" t="s">
        <v>29</v>
      </c>
      <c r="I42" s="67">
        <v>2.1809490740740739E-3</v>
      </c>
      <c r="J42" s="68"/>
      <c r="K42" s="69">
        <v>2.1792129629629631E-3</v>
      </c>
      <c r="L42" s="107"/>
      <c r="M42" s="67">
        <v>2.0650578703703703E-3</v>
      </c>
      <c r="N42" s="68"/>
      <c r="O42" s="189">
        <v>2.0615856481481479E-3</v>
      </c>
      <c r="P42" s="70"/>
      <c r="Q42" s="71">
        <v>2.1403587962962965E-3</v>
      </c>
      <c r="R42" s="68"/>
      <c r="S42" s="71">
        <v>2.1279282407407406E-3</v>
      </c>
      <c r="T42" s="68"/>
      <c r="U42" s="71">
        <v>2.1254050925925924E-3</v>
      </c>
      <c r="V42" s="68"/>
      <c r="W42" s="71">
        <f t="shared" si="0"/>
        <v>2.0615856481481479E-3</v>
      </c>
      <c r="X42" s="183"/>
      <c r="Y42" s="182"/>
    </row>
    <row r="44" spans="1:25" ht="15" x14ac:dyDescent="0.2">
      <c r="Y44" s="171"/>
    </row>
    <row r="45" spans="1:25" ht="15" x14ac:dyDescent="0.2">
      <c r="Y45" s="171"/>
    </row>
    <row r="46" spans="1:25" ht="15" x14ac:dyDescent="0.2">
      <c r="Y46" s="171"/>
    </row>
    <row r="47" spans="1:25" ht="15" x14ac:dyDescent="0.2">
      <c r="G47" s="4"/>
      <c r="Y47" s="171"/>
    </row>
    <row r="48" spans="1:25" ht="15" x14ac:dyDescent="0.2">
      <c r="G48" s="4"/>
      <c r="Y48" s="171"/>
    </row>
    <row r="49" spans="7:25" ht="15" x14ac:dyDescent="0.2">
      <c r="G49" s="4"/>
      <c r="Y49" s="171"/>
    </row>
    <row r="50" spans="7:25" ht="15" x14ac:dyDescent="0.2">
      <c r="G50" s="4"/>
      <c r="Y50" s="171"/>
    </row>
    <row r="51" spans="7:25" x14ac:dyDescent="0.2">
      <c r="Y51" s="184"/>
    </row>
  </sheetData>
  <sortState ref="C6:H46">
    <sortCondition ref="C6:C46"/>
  </sortState>
  <mergeCells count="17">
    <mergeCell ref="W4:W5"/>
    <mergeCell ref="X4:X5"/>
    <mergeCell ref="Y4:Y5"/>
    <mergeCell ref="K1:W1"/>
    <mergeCell ref="K4:L4"/>
    <mergeCell ref="M4:N4"/>
    <mergeCell ref="O4:P4"/>
    <mergeCell ref="Q4:R4"/>
    <mergeCell ref="S4:T4"/>
    <mergeCell ref="U4:V4"/>
    <mergeCell ref="H4:H5"/>
    <mergeCell ref="I4:J4"/>
    <mergeCell ref="C4:C5"/>
    <mergeCell ref="D4:D5"/>
    <mergeCell ref="E4:E5"/>
    <mergeCell ref="F4:F5"/>
    <mergeCell ref="G4:G5"/>
  </mergeCells>
  <pageMargins left="0.39370078740157483" right="0.39370078740157483" top="0.39370078740157483" bottom="0.39370078740157483" header="0.31496062992125984" footer="0.31496062992125984"/>
  <pageSetup paperSize="9" scale="7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="85" zoomScaleNormal="85" workbookViewId="0">
      <selection activeCell="D1" sqref="D1:P1"/>
    </sheetView>
  </sheetViews>
  <sheetFormatPr defaultRowHeight="12.75" x14ac:dyDescent="0.2"/>
  <cols>
    <col min="2" max="2" width="21.25" customWidth="1"/>
    <col min="3" max="3" width="5" customWidth="1"/>
    <col min="4" max="4" width="9" style="192"/>
    <col min="5" max="5" width="18.75" style="192" customWidth="1"/>
    <col min="6" max="7" width="9" style="192"/>
    <col min="10" max="10" width="17.5" customWidth="1"/>
  </cols>
  <sheetData>
    <row r="1" spans="1:17" ht="20.25" customHeight="1" x14ac:dyDescent="0.3">
      <c r="A1" s="1"/>
      <c r="B1" s="1"/>
      <c r="C1" s="5"/>
      <c r="D1" s="233" t="s">
        <v>130</v>
      </c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7"/>
    </row>
    <row r="2" spans="1:17" ht="20.25" x14ac:dyDescent="0.3">
      <c r="A2" s="1"/>
      <c r="B2" s="1"/>
      <c r="C2" s="5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77" t="s">
        <v>133</v>
      </c>
      <c r="Q2" s="37"/>
    </row>
    <row r="3" spans="1:17" s="76" customFormat="1" ht="33.75" customHeight="1" x14ac:dyDescent="0.2">
      <c r="D3" s="38">
        <v>6</v>
      </c>
      <c r="E3" s="185" t="s">
        <v>113</v>
      </c>
      <c r="F3" s="150"/>
      <c r="G3" s="150" t="s">
        <v>6</v>
      </c>
      <c r="H3" s="150" t="s">
        <v>26</v>
      </c>
      <c r="I3" s="150" t="s">
        <v>8</v>
      </c>
      <c r="J3" s="193">
        <v>1.9874652777777777E-3</v>
      </c>
    </row>
    <row r="4" spans="1:17" s="76" customFormat="1" ht="25.5" x14ac:dyDescent="0.2">
      <c r="D4" s="38">
        <v>11</v>
      </c>
      <c r="E4" s="149" t="s">
        <v>24</v>
      </c>
      <c r="F4" s="150"/>
      <c r="G4" s="150" t="s">
        <v>6</v>
      </c>
      <c r="H4" s="150" t="s">
        <v>11</v>
      </c>
      <c r="I4" s="150" t="s">
        <v>8</v>
      </c>
      <c r="J4" s="193">
        <v>1.9920486111111111E-3</v>
      </c>
    </row>
    <row r="5" spans="1:17" s="6" customFormat="1" ht="25.5" customHeight="1" x14ac:dyDescent="0.2">
      <c r="D5" s="38">
        <v>17</v>
      </c>
      <c r="E5" s="153" t="s">
        <v>44</v>
      </c>
      <c r="F5" s="154">
        <v>2</v>
      </c>
      <c r="G5" s="154" t="s">
        <v>6</v>
      </c>
      <c r="H5" s="154" t="s">
        <v>43</v>
      </c>
      <c r="I5" s="154" t="s">
        <v>8</v>
      </c>
      <c r="J5" s="193">
        <v>1.995949074074074E-3</v>
      </c>
    </row>
    <row r="6" spans="1:17" s="6" customFormat="1" ht="25.5" x14ac:dyDescent="0.2">
      <c r="D6" s="156">
        <v>16</v>
      </c>
      <c r="E6" s="153" t="s">
        <v>45</v>
      </c>
      <c r="F6" s="154">
        <v>2</v>
      </c>
      <c r="G6" s="154" t="s">
        <v>6</v>
      </c>
      <c r="H6" s="154" t="s">
        <v>43</v>
      </c>
      <c r="I6" s="154" t="s">
        <v>8</v>
      </c>
      <c r="J6" s="193">
        <v>2.020023148148148E-3</v>
      </c>
    </row>
    <row r="7" spans="1:17" s="6" customFormat="1" ht="24" customHeight="1" x14ac:dyDescent="0.2">
      <c r="D7" s="38">
        <v>7</v>
      </c>
      <c r="E7" s="149" t="s">
        <v>16</v>
      </c>
      <c r="F7" s="150"/>
      <c r="G7" s="150" t="s">
        <v>6</v>
      </c>
      <c r="H7" s="150" t="s">
        <v>26</v>
      </c>
      <c r="I7" s="150" t="s">
        <v>8</v>
      </c>
      <c r="J7" s="193">
        <v>2.0219328703703706E-3</v>
      </c>
    </row>
    <row r="8" spans="1:17" s="1" customFormat="1" ht="22.5" customHeight="1" x14ac:dyDescent="0.2">
      <c r="D8" s="38">
        <v>12</v>
      </c>
      <c r="E8" s="149" t="s">
        <v>109</v>
      </c>
      <c r="F8" s="150"/>
      <c r="G8" s="150" t="s">
        <v>6</v>
      </c>
      <c r="H8" s="150" t="s">
        <v>11</v>
      </c>
      <c r="I8" s="150" t="s">
        <v>8</v>
      </c>
      <c r="J8" s="193">
        <v>2.0269097222222225E-3</v>
      </c>
    </row>
    <row r="9" spans="1:17" s="1" customFormat="1" ht="17.25" customHeight="1" x14ac:dyDescent="0.2">
      <c r="D9" s="38">
        <v>13</v>
      </c>
      <c r="E9" s="153" t="s">
        <v>27</v>
      </c>
      <c r="F9" s="154">
        <v>2</v>
      </c>
      <c r="G9" s="154" t="s">
        <v>35</v>
      </c>
      <c r="H9" s="154" t="s">
        <v>25</v>
      </c>
      <c r="I9" s="154" t="s">
        <v>8</v>
      </c>
      <c r="J9" s="193">
        <v>2.0315740740740741E-3</v>
      </c>
    </row>
    <row r="10" spans="1:17" s="1" customFormat="1" ht="25.5" x14ac:dyDescent="0.2">
      <c r="D10" s="40">
        <v>18</v>
      </c>
      <c r="E10" s="153" t="s">
        <v>46</v>
      </c>
      <c r="F10" s="154">
        <v>3</v>
      </c>
      <c r="G10" s="154" t="s">
        <v>47</v>
      </c>
      <c r="H10" s="154" t="s">
        <v>48</v>
      </c>
      <c r="I10" s="154" t="s">
        <v>8</v>
      </c>
      <c r="J10" s="193">
        <v>2.0878819444444443E-3</v>
      </c>
    </row>
    <row r="11" spans="1:17" s="1" customFormat="1" ht="25.5" x14ac:dyDescent="0.2">
      <c r="D11" s="38">
        <v>15</v>
      </c>
      <c r="E11" s="153" t="s">
        <v>96</v>
      </c>
      <c r="F11" s="154"/>
      <c r="G11" s="154" t="s">
        <v>6</v>
      </c>
      <c r="H11" s="154" t="s">
        <v>25</v>
      </c>
      <c r="I11" s="154" t="s">
        <v>8</v>
      </c>
      <c r="J11" s="193">
        <v>2.1898726851851853E-3</v>
      </c>
    </row>
    <row r="12" spans="1:17" s="1" customFormat="1" ht="15.75" x14ac:dyDescent="0.2">
      <c r="D12" s="40">
        <v>23</v>
      </c>
      <c r="E12" s="149" t="s">
        <v>116</v>
      </c>
      <c r="F12" s="150"/>
      <c r="G12" s="150" t="s">
        <v>6</v>
      </c>
      <c r="H12" s="150" t="s">
        <v>117</v>
      </c>
      <c r="I12" s="150" t="s">
        <v>8</v>
      </c>
      <c r="J12" s="193">
        <v>2.2573495370370369E-3</v>
      </c>
    </row>
    <row r="13" spans="1:17" s="1" customFormat="1" ht="15.75" x14ac:dyDescent="0.2">
      <c r="D13" s="40"/>
      <c r="E13" s="149"/>
      <c r="F13" s="150"/>
      <c r="G13" s="150"/>
      <c r="H13" s="150"/>
      <c r="I13" s="150"/>
      <c r="J13" s="193"/>
    </row>
    <row r="14" spans="1:17" s="1" customFormat="1" ht="38.25" x14ac:dyDescent="0.2">
      <c r="D14" s="38">
        <v>34</v>
      </c>
      <c r="E14" s="149" t="s">
        <v>14</v>
      </c>
      <c r="F14" s="150">
        <v>1</v>
      </c>
      <c r="G14" s="150" t="s">
        <v>6</v>
      </c>
      <c r="H14" s="150" t="s">
        <v>49</v>
      </c>
      <c r="I14" s="150" t="s">
        <v>29</v>
      </c>
      <c r="J14" s="193">
        <v>1.8811689814814817E-3</v>
      </c>
    </row>
    <row r="15" spans="1:17" s="1" customFormat="1" ht="25.5" x14ac:dyDescent="0.2">
      <c r="D15" s="38">
        <v>36</v>
      </c>
      <c r="E15" s="149" t="s">
        <v>22</v>
      </c>
      <c r="F15" s="150"/>
      <c r="G15" s="150" t="s">
        <v>6</v>
      </c>
      <c r="H15" s="150" t="s">
        <v>23</v>
      </c>
      <c r="I15" s="150" t="s">
        <v>29</v>
      </c>
      <c r="J15" s="193">
        <v>2.0615856481481479E-3</v>
      </c>
    </row>
    <row r="19" spans="7:7" ht="15" x14ac:dyDescent="0.2">
      <c r="G19" s="194" t="s">
        <v>131</v>
      </c>
    </row>
    <row r="20" spans="7:7" ht="15" x14ac:dyDescent="0.2">
      <c r="G20" s="194" t="s">
        <v>132</v>
      </c>
    </row>
  </sheetData>
  <sortState ref="D3:J12">
    <sortCondition ref="J3:J12"/>
  </sortState>
  <mergeCells count="1">
    <mergeCell ref="D1:P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4"/>
  <sheetViews>
    <sheetView workbookViewId="0">
      <selection activeCell="A3" sqref="A3:H3"/>
    </sheetView>
  </sheetViews>
  <sheetFormatPr defaultColWidth="8.875" defaultRowHeight="12.75" x14ac:dyDescent="0.2"/>
  <cols>
    <col min="1" max="1" width="10.125" style="78" customWidth="1"/>
    <col min="2" max="2" width="4.5" style="78" bestFit="1" customWidth="1"/>
    <col min="3" max="3" width="21.125" style="78" bestFit="1" customWidth="1"/>
    <col min="4" max="4" width="10" style="78" customWidth="1"/>
    <col min="5" max="5" width="8" style="78" customWidth="1"/>
    <col min="6" max="6" width="6.125" style="78" bestFit="1" customWidth="1"/>
    <col min="7" max="8" width="6.625" style="78" customWidth="1"/>
    <col min="9" max="16384" width="8.875" style="78"/>
  </cols>
  <sheetData>
    <row r="1" spans="1:8" ht="43.5" customHeight="1" x14ac:dyDescent="0.2"/>
    <row r="3" spans="1:8" ht="38.25" customHeight="1" x14ac:dyDescent="0.2">
      <c r="A3" s="235" t="s">
        <v>70</v>
      </c>
      <c r="B3" s="236"/>
      <c r="C3" s="236"/>
      <c r="D3" s="236"/>
      <c r="E3" s="236"/>
      <c r="F3" s="236"/>
      <c r="G3" s="236"/>
      <c r="H3" s="236"/>
    </row>
    <row r="4" spans="1:8" x14ac:dyDescent="0.2">
      <c r="A4" s="79"/>
      <c r="B4" s="80"/>
      <c r="C4" s="80"/>
      <c r="D4" s="80"/>
      <c r="E4" s="80"/>
      <c r="F4" s="80"/>
      <c r="G4" s="80"/>
      <c r="H4" s="80"/>
    </row>
    <row r="6" spans="1:8" x14ac:dyDescent="0.2">
      <c r="A6" s="237" t="s">
        <v>53</v>
      </c>
      <c r="B6" s="237"/>
      <c r="C6" s="237"/>
      <c r="D6" s="237"/>
      <c r="E6" s="237"/>
      <c r="F6" s="237"/>
      <c r="G6" s="237"/>
      <c r="H6" s="237"/>
    </row>
    <row r="8" spans="1:8" s="83" customFormat="1" ht="45" x14ac:dyDescent="0.2">
      <c r="A8" s="81" t="s">
        <v>54</v>
      </c>
      <c r="B8" s="81" t="s">
        <v>55</v>
      </c>
      <c r="C8" s="81" t="s">
        <v>56</v>
      </c>
      <c r="D8" s="81" t="s">
        <v>1</v>
      </c>
      <c r="E8" s="82" t="s">
        <v>57</v>
      </c>
      <c r="F8" s="82" t="s">
        <v>58</v>
      </c>
      <c r="G8" s="82" t="s">
        <v>59</v>
      </c>
      <c r="H8" s="82" t="s">
        <v>60</v>
      </c>
    </row>
    <row r="9" spans="1:8" ht="18" customHeight="1" x14ac:dyDescent="0.2">
      <c r="A9" s="238" t="s">
        <v>61</v>
      </c>
      <c r="B9" s="84">
        <v>2</v>
      </c>
      <c r="C9" s="85" t="s">
        <v>62</v>
      </c>
      <c r="D9" s="86" t="s">
        <v>15</v>
      </c>
      <c r="E9" s="86" t="s">
        <v>64</v>
      </c>
      <c r="F9" s="84">
        <v>0</v>
      </c>
      <c r="G9" s="240">
        <v>25</v>
      </c>
      <c r="H9" s="241" t="s">
        <v>19</v>
      </c>
    </row>
    <row r="10" spans="1:8" ht="18" customHeight="1" x14ac:dyDescent="0.2">
      <c r="A10" s="238"/>
      <c r="B10" s="84">
        <v>1</v>
      </c>
      <c r="C10" s="85" t="s">
        <v>63</v>
      </c>
      <c r="D10" s="86" t="s">
        <v>15</v>
      </c>
      <c r="E10" s="86">
        <v>1</v>
      </c>
      <c r="F10" s="84">
        <v>25</v>
      </c>
      <c r="G10" s="240"/>
      <c r="H10" s="241"/>
    </row>
    <row r="11" spans="1:8" ht="18" customHeight="1" x14ac:dyDescent="0.2">
      <c r="A11" s="239"/>
      <c r="B11" s="84"/>
      <c r="C11" s="85"/>
      <c r="D11" s="86"/>
      <c r="E11" s="86"/>
      <c r="F11" s="84"/>
      <c r="G11" s="240"/>
      <c r="H11" s="241"/>
    </row>
    <row r="12" spans="1:8" s="93" customFormat="1" ht="15" customHeight="1" x14ac:dyDescent="0.2">
      <c r="A12" s="87"/>
      <c r="B12" s="88"/>
      <c r="C12" s="89"/>
      <c r="D12" s="90"/>
      <c r="E12" s="90"/>
      <c r="F12" s="88"/>
      <c r="G12" s="91"/>
      <c r="H12" s="92"/>
    </row>
    <row r="13" spans="1:8" s="93" customFormat="1" ht="15" customHeight="1" x14ac:dyDescent="0.2">
      <c r="A13" s="94"/>
      <c r="B13" s="88"/>
      <c r="C13" s="89"/>
      <c r="D13" s="90"/>
      <c r="E13" s="90"/>
      <c r="F13" s="88"/>
      <c r="G13" s="91"/>
      <c r="H13" s="92"/>
    </row>
    <row r="14" spans="1:8" s="93" customFormat="1" ht="15" customHeight="1" x14ac:dyDescent="0.2">
      <c r="A14" s="94"/>
      <c r="B14" s="88"/>
      <c r="C14" s="89"/>
      <c r="D14" s="90"/>
      <c r="E14" s="90"/>
      <c r="F14" s="88"/>
      <c r="G14" s="91"/>
      <c r="H14" s="92"/>
    </row>
    <row r="24" spans="4:4" x14ac:dyDescent="0.2">
      <c r="D24" s="95"/>
    </row>
  </sheetData>
  <mergeCells count="5">
    <mergeCell ref="A3:H3"/>
    <mergeCell ref="A6:H6"/>
    <mergeCell ref="A9:A11"/>
    <mergeCell ref="G9:G11"/>
    <mergeCell ref="H9:H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="90" zoomScaleNormal="90" zoomScalePageLayoutView="125" workbookViewId="0">
      <selection activeCell="U11" sqref="U11"/>
    </sheetView>
  </sheetViews>
  <sheetFormatPr defaultColWidth="8.875" defaultRowHeight="12.75" x14ac:dyDescent="0.2"/>
  <cols>
    <col min="1" max="1" width="5.375" style="5" customWidth="1"/>
    <col min="2" max="2" width="22.625" style="1" customWidth="1"/>
    <col min="3" max="3" width="6.125" style="1" bestFit="1" customWidth="1"/>
    <col min="4" max="4" width="9.625" style="1" bestFit="1" customWidth="1"/>
    <col min="5" max="5" width="13" style="1" bestFit="1" customWidth="1"/>
    <col min="6" max="6" width="6.875" style="4" bestFit="1" customWidth="1"/>
    <col min="7" max="7" width="8.375" style="4" hidden="1" customWidth="1"/>
    <col min="8" max="8" width="3.625" style="4" hidden="1" customWidth="1"/>
    <col min="9" max="9" width="8.375" style="4" hidden="1" customWidth="1"/>
    <col min="10" max="10" width="5.125" style="4" hidden="1" customWidth="1"/>
    <col min="11" max="11" width="8.375" style="4" hidden="1" customWidth="1"/>
    <col min="12" max="12" width="3.625" style="4" hidden="1" customWidth="1"/>
    <col min="13" max="13" width="8.375" style="4" hidden="1" customWidth="1"/>
    <col min="14" max="14" width="3.5" style="4" hidden="1" customWidth="1"/>
    <col min="15" max="15" width="8.375" style="4" hidden="1" customWidth="1"/>
    <col min="16" max="16" width="3.625" style="4" hidden="1" customWidth="1"/>
    <col min="17" max="17" width="8.375" style="4" hidden="1" customWidth="1"/>
    <col min="18" max="18" width="3.625" style="4" hidden="1" customWidth="1"/>
    <col min="19" max="19" width="8.375" style="4" hidden="1" customWidth="1"/>
    <col min="20" max="20" width="2.125" style="4" hidden="1" customWidth="1"/>
    <col min="21" max="21" width="27.25" style="4" customWidth="1"/>
    <col min="22" max="22" width="5.625" style="4" bestFit="1" customWidth="1"/>
    <col min="23" max="24" width="9" style="1" customWidth="1"/>
    <col min="25" max="255" width="8.875" style="1"/>
    <col min="256" max="256" width="5.375" style="1" customWidth="1"/>
    <col min="257" max="257" width="21.5" style="1" bestFit="1" customWidth="1"/>
    <col min="258" max="258" width="6.125" style="1" bestFit="1" customWidth="1"/>
    <col min="259" max="259" width="9.625" style="1" bestFit="1" customWidth="1"/>
    <col min="260" max="260" width="15.5" style="1" bestFit="1" customWidth="1"/>
    <col min="261" max="261" width="6.875" style="1" bestFit="1" customWidth="1"/>
    <col min="262" max="262" width="8.375" style="1" customWidth="1"/>
    <col min="263" max="263" width="3.625" style="1" bestFit="1" customWidth="1"/>
    <col min="264" max="264" width="8.375" style="1" customWidth="1"/>
    <col min="265" max="265" width="4.625" style="1" bestFit="1" customWidth="1"/>
    <col min="266" max="266" width="8.375" style="1" customWidth="1"/>
    <col min="267" max="267" width="2.875" style="1" customWidth="1"/>
    <col min="268" max="268" width="8.375" style="1" customWidth="1"/>
    <col min="269" max="269" width="2.875" style="1" customWidth="1"/>
    <col min="270" max="270" width="8.375" style="1" customWidth="1"/>
    <col min="271" max="271" width="2.875" style="1" customWidth="1"/>
    <col min="272" max="272" width="8.375" style="1" customWidth="1"/>
    <col min="273" max="273" width="4.625" style="1" bestFit="1" customWidth="1"/>
    <col min="274" max="274" width="8.375" style="1" customWidth="1"/>
    <col min="275" max="275" width="2.125" style="1" bestFit="1" customWidth="1"/>
    <col min="276" max="276" width="11.375" style="1" bestFit="1" customWidth="1"/>
    <col min="277" max="277" width="5.625" style="1" bestFit="1" customWidth="1"/>
    <col min="278" max="278" width="6.375" style="1" customWidth="1"/>
    <col min="279" max="280" width="9" style="1" customWidth="1"/>
    <col min="281" max="511" width="8.875" style="1"/>
    <col min="512" max="512" width="5.375" style="1" customWidth="1"/>
    <col min="513" max="513" width="21.5" style="1" bestFit="1" customWidth="1"/>
    <col min="514" max="514" width="6.125" style="1" bestFit="1" customWidth="1"/>
    <col min="515" max="515" width="9.625" style="1" bestFit="1" customWidth="1"/>
    <col min="516" max="516" width="15.5" style="1" bestFit="1" customWidth="1"/>
    <col min="517" max="517" width="6.875" style="1" bestFit="1" customWidth="1"/>
    <col min="518" max="518" width="8.375" style="1" customWidth="1"/>
    <col min="519" max="519" width="3.625" style="1" bestFit="1" customWidth="1"/>
    <col min="520" max="520" width="8.375" style="1" customWidth="1"/>
    <col min="521" max="521" width="4.625" style="1" bestFit="1" customWidth="1"/>
    <col min="522" max="522" width="8.375" style="1" customWidth="1"/>
    <col min="523" max="523" width="2.875" style="1" customWidth="1"/>
    <col min="524" max="524" width="8.375" style="1" customWidth="1"/>
    <col min="525" max="525" width="2.875" style="1" customWidth="1"/>
    <col min="526" max="526" width="8.375" style="1" customWidth="1"/>
    <col min="527" max="527" width="2.875" style="1" customWidth="1"/>
    <col min="528" max="528" width="8.375" style="1" customWidth="1"/>
    <col min="529" max="529" width="4.625" style="1" bestFit="1" customWidth="1"/>
    <col min="530" max="530" width="8.375" style="1" customWidth="1"/>
    <col min="531" max="531" width="2.125" style="1" bestFit="1" customWidth="1"/>
    <col min="532" max="532" width="11.375" style="1" bestFit="1" customWidth="1"/>
    <col min="533" max="533" width="5.625" style="1" bestFit="1" customWidth="1"/>
    <col min="534" max="534" width="6.375" style="1" customWidth="1"/>
    <col min="535" max="536" width="9" style="1" customWidth="1"/>
    <col min="537" max="767" width="8.875" style="1"/>
    <col min="768" max="768" width="5.375" style="1" customWidth="1"/>
    <col min="769" max="769" width="21.5" style="1" bestFit="1" customWidth="1"/>
    <col min="770" max="770" width="6.125" style="1" bestFit="1" customWidth="1"/>
    <col min="771" max="771" width="9.625" style="1" bestFit="1" customWidth="1"/>
    <col min="772" max="772" width="15.5" style="1" bestFit="1" customWidth="1"/>
    <col min="773" max="773" width="6.875" style="1" bestFit="1" customWidth="1"/>
    <col min="774" max="774" width="8.375" style="1" customWidth="1"/>
    <col min="775" max="775" width="3.625" style="1" bestFit="1" customWidth="1"/>
    <col min="776" max="776" width="8.375" style="1" customWidth="1"/>
    <col min="777" max="777" width="4.625" style="1" bestFit="1" customWidth="1"/>
    <col min="778" max="778" width="8.375" style="1" customWidth="1"/>
    <col min="779" max="779" width="2.875" style="1" customWidth="1"/>
    <col min="780" max="780" width="8.375" style="1" customWidth="1"/>
    <col min="781" max="781" width="2.875" style="1" customWidth="1"/>
    <col min="782" max="782" width="8.375" style="1" customWidth="1"/>
    <col min="783" max="783" width="2.875" style="1" customWidth="1"/>
    <col min="784" max="784" width="8.375" style="1" customWidth="1"/>
    <col min="785" max="785" width="4.625" style="1" bestFit="1" customWidth="1"/>
    <col min="786" max="786" width="8.375" style="1" customWidth="1"/>
    <col min="787" max="787" width="2.125" style="1" bestFit="1" customWidth="1"/>
    <col min="788" max="788" width="11.375" style="1" bestFit="1" customWidth="1"/>
    <col min="789" max="789" width="5.625" style="1" bestFit="1" customWidth="1"/>
    <col min="790" max="790" width="6.375" style="1" customWidth="1"/>
    <col min="791" max="792" width="9" style="1" customWidth="1"/>
    <col min="793" max="1023" width="8.875" style="1"/>
    <col min="1024" max="1024" width="5.375" style="1" customWidth="1"/>
    <col min="1025" max="1025" width="21.5" style="1" bestFit="1" customWidth="1"/>
    <col min="1026" max="1026" width="6.125" style="1" bestFit="1" customWidth="1"/>
    <col min="1027" max="1027" width="9.625" style="1" bestFit="1" customWidth="1"/>
    <col min="1028" max="1028" width="15.5" style="1" bestFit="1" customWidth="1"/>
    <col min="1029" max="1029" width="6.875" style="1" bestFit="1" customWidth="1"/>
    <col min="1030" max="1030" width="8.375" style="1" customWidth="1"/>
    <col min="1031" max="1031" width="3.625" style="1" bestFit="1" customWidth="1"/>
    <col min="1032" max="1032" width="8.375" style="1" customWidth="1"/>
    <col min="1033" max="1033" width="4.625" style="1" bestFit="1" customWidth="1"/>
    <col min="1034" max="1034" width="8.375" style="1" customWidth="1"/>
    <col min="1035" max="1035" width="2.875" style="1" customWidth="1"/>
    <col min="1036" max="1036" width="8.375" style="1" customWidth="1"/>
    <col min="1037" max="1037" width="2.875" style="1" customWidth="1"/>
    <col min="1038" max="1038" width="8.375" style="1" customWidth="1"/>
    <col min="1039" max="1039" width="2.875" style="1" customWidth="1"/>
    <col min="1040" max="1040" width="8.375" style="1" customWidth="1"/>
    <col min="1041" max="1041" width="4.625" style="1" bestFit="1" customWidth="1"/>
    <col min="1042" max="1042" width="8.375" style="1" customWidth="1"/>
    <col min="1043" max="1043" width="2.125" style="1" bestFit="1" customWidth="1"/>
    <col min="1044" max="1044" width="11.375" style="1" bestFit="1" customWidth="1"/>
    <col min="1045" max="1045" width="5.625" style="1" bestFit="1" customWidth="1"/>
    <col min="1046" max="1046" width="6.375" style="1" customWidth="1"/>
    <col min="1047" max="1048" width="9" style="1" customWidth="1"/>
    <col min="1049" max="1279" width="8.875" style="1"/>
    <col min="1280" max="1280" width="5.375" style="1" customWidth="1"/>
    <col min="1281" max="1281" width="21.5" style="1" bestFit="1" customWidth="1"/>
    <col min="1282" max="1282" width="6.125" style="1" bestFit="1" customWidth="1"/>
    <col min="1283" max="1283" width="9.625" style="1" bestFit="1" customWidth="1"/>
    <col min="1284" max="1284" width="15.5" style="1" bestFit="1" customWidth="1"/>
    <col min="1285" max="1285" width="6.875" style="1" bestFit="1" customWidth="1"/>
    <col min="1286" max="1286" width="8.375" style="1" customWidth="1"/>
    <col min="1287" max="1287" width="3.625" style="1" bestFit="1" customWidth="1"/>
    <col min="1288" max="1288" width="8.375" style="1" customWidth="1"/>
    <col min="1289" max="1289" width="4.625" style="1" bestFit="1" customWidth="1"/>
    <col min="1290" max="1290" width="8.375" style="1" customWidth="1"/>
    <col min="1291" max="1291" width="2.875" style="1" customWidth="1"/>
    <col min="1292" max="1292" width="8.375" style="1" customWidth="1"/>
    <col min="1293" max="1293" width="2.875" style="1" customWidth="1"/>
    <col min="1294" max="1294" width="8.375" style="1" customWidth="1"/>
    <col min="1295" max="1295" width="2.875" style="1" customWidth="1"/>
    <col min="1296" max="1296" width="8.375" style="1" customWidth="1"/>
    <col min="1297" max="1297" width="4.625" style="1" bestFit="1" customWidth="1"/>
    <col min="1298" max="1298" width="8.375" style="1" customWidth="1"/>
    <col min="1299" max="1299" width="2.125" style="1" bestFit="1" customWidth="1"/>
    <col min="1300" max="1300" width="11.375" style="1" bestFit="1" customWidth="1"/>
    <col min="1301" max="1301" width="5.625" style="1" bestFit="1" customWidth="1"/>
    <col min="1302" max="1302" width="6.375" style="1" customWidth="1"/>
    <col min="1303" max="1304" width="9" style="1" customWidth="1"/>
    <col min="1305" max="1535" width="8.875" style="1"/>
    <col min="1536" max="1536" width="5.375" style="1" customWidth="1"/>
    <col min="1537" max="1537" width="21.5" style="1" bestFit="1" customWidth="1"/>
    <col min="1538" max="1538" width="6.125" style="1" bestFit="1" customWidth="1"/>
    <col min="1539" max="1539" width="9.625" style="1" bestFit="1" customWidth="1"/>
    <col min="1540" max="1540" width="15.5" style="1" bestFit="1" customWidth="1"/>
    <col min="1541" max="1541" width="6.875" style="1" bestFit="1" customWidth="1"/>
    <col min="1542" max="1542" width="8.375" style="1" customWidth="1"/>
    <col min="1543" max="1543" width="3.625" style="1" bestFit="1" customWidth="1"/>
    <col min="1544" max="1544" width="8.375" style="1" customWidth="1"/>
    <col min="1545" max="1545" width="4.625" style="1" bestFit="1" customWidth="1"/>
    <col min="1546" max="1546" width="8.375" style="1" customWidth="1"/>
    <col min="1547" max="1547" width="2.875" style="1" customWidth="1"/>
    <col min="1548" max="1548" width="8.375" style="1" customWidth="1"/>
    <col min="1549" max="1549" width="2.875" style="1" customWidth="1"/>
    <col min="1550" max="1550" width="8.375" style="1" customWidth="1"/>
    <col min="1551" max="1551" width="2.875" style="1" customWidth="1"/>
    <col min="1552" max="1552" width="8.375" style="1" customWidth="1"/>
    <col min="1553" max="1553" width="4.625" style="1" bestFit="1" customWidth="1"/>
    <col min="1554" max="1554" width="8.375" style="1" customWidth="1"/>
    <col min="1555" max="1555" width="2.125" style="1" bestFit="1" customWidth="1"/>
    <col min="1556" max="1556" width="11.375" style="1" bestFit="1" customWidth="1"/>
    <col min="1557" max="1557" width="5.625" style="1" bestFit="1" customWidth="1"/>
    <col min="1558" max="1558" width="6.375" style="1" customWidth="1"/>
    <col min="1559" max="1560" width="9" style="1" customWidth="1"/>
    <col min="1561" max="1791" width="8.875" style="1"/>
    <col min="1792" max="1792" width="5.375" style="1" customWidth="1"/>
    <col min="1793" max="1793" width="21.5" style="1" bestFit="1" customWidth="1"/>
    <col min="1794" max="1794" width="6.125" style="1" bestFit="1" customWidth="1"/>
    <col min="1795" max="1795" width="9.625" style="1" bestFit="1" customWidth="1"/>
    <col min="1796" max="1796" width="15.5" style="1" bestFit="1" customWidth="1"/>
    <col min="1797" max="1797" width="6.875" style="1" bestFit="1" customWidth="1"/>
    <col min="1798" max="1798" width="8.375" style="1" customWidth="1"/>
    <col min="1799" max="1799" width="3.625" style="1" bestFit="1" customWidth="1"/>
    <col min="1800" max="1800" width="8.375" style="1" customWidth="1"/>
    <col min="1801" max="1801" width="4.625" style="1" bestFit="1" customWidth="1"/>
    <col min="1802" max="1802" width="8.375" style="1" customWidth="1"/>
    <col min="1803" max="1803" width="2.875" style="1" customWidth="1"/>
    <col min="1804" max="1804" width="8.375" style="1" customWidth="1"/>
    <col min="1805" max="1805" width="2.875" style="1" customWidth="1"/>
    <col min="1806" max="1806" width="8.375" style="1" customWidth="1"/>
    <col min="1807" max="1807" width="2.875" style="1" customWidth="1"/>
    <col min="1808" max="1808" width="8.375" style="1" customWidth="1"/>
    <col min="1809" max="1809" width="4.625" style="1" bestFit="1" customWidth="1"/>
    <col min="1810" max="1810" width="8.375" style="1" customWidth="1"/>
    <col min="1811" max="1811" width="2.125" style="1" bestFit="1" customWidth="1"/>
    <col min="1812" max="1812" width="11.375" style="1" bestFit="1" customWidth="1"/>
    <col min="1813" max="1813" width="5.625" style="1" bestFit="1" customWidth="1"/>
    <col min="1814" max="1814" width="6.375" style="1" customWidth="1"/>
    <col min="1815" max="1816" width="9" style="1" customWidth="1"/>
    <col min="1817" max="2047" width="8.875" style="1"/>
    <col min="2048" max="2048" width="5.375" style="1" customWidth="1"/>
    <col min="2049" max="2049" width="21.5" style="1" bestFit="1" customWidth="1"/>
    <col min="2050" max="2050" width="6.125" style="1" bestFit="1" customWidth="1"/>
    <col min="2051" max="2051" width="9.625" style="1" bestFit="1" customWidth="1"/>
    <col min="2052" max="2052" width="15.5" style="1" bestFit="1" customWidth="1"/>
    <col min="2053" max="2053" width="6.875" style="1" bestFit="1" customWidth="1"/>
    <col min="2054" max="2054" width="8.375" style="1" customWidth="1"/>
    <col min="2055" max="2055" width="3.625" style="1" bestFit="1" customWidth="1"/>
    <col min="2056" max="2056" width="8.375" style="1" customWidth="1"/>
    <col min="2057" max="2057" width="4.625" style="1" bestFit="1" customWidth="1"/>
    <col min="2058" max="2058" width="8.375" style="1" customWidth="1"/>
    <col min="2059" max="2059" width="2.875" style="1" customWidth="1"/>
    <col min="2060" max="2060" width="8.375" style="1" customWidth="1"/>
    <col min="2061" max="2061" width="2.875" style="1" customWidth="1"/>
    <col min="2062" max="2062" width="8.375" style="1" customWidth="1"/>
    <col min="2063" max="2063" width="2.875" style="1" customWidth="1"/>
    <col min="2064" max="2064" width="8.375" style="1" customWidth="1"/>
    <col min="2065" max="2065" width="4.625" style="1" bestFit="1" customWidth="1"/>
    <col min="2066" max="2066" width="8.375" style="1" customWidth="1"/>
    <col min="2067" max="2067" width="2.125" style="1" bestFit="1" customWidth="1"/>
    <col min="2068" max="2068" width="11.375" style="1" bestFit="1" customWidth="1"/>
    <col min="2069" max="2069" width="5.625" style="1" bestFit="1" customWidth="1"/>
    <col min="2070" max="2070" width="6.375" style="1" customWidth="1"/>
    <col min="2071" max="2072" width="9" style="1" customWidth="1"/>
    <col min="2073" max="2303" width="8.875" style="1"/>
    <col min="2304" max="2304" width="5.375" style="1" customWidth="1"/>
    <col min="2305" max="2305" width="21.5" style="1" bestFit="1" customWidth="1"/>
    <col min="2306" max="2306" width="6.125" style="1" bestFit="1" customWidth="1"/>
    <col min="2307" max="2307" width="9.625" style="1" bestFit="1" customWidth="1"/>
    <col min="2308" max="2308" width="15.5" style="1" bestFit="1" customWidth="1"/>
    <col min="2309" max="2309" width="6.875" style="1" bestFit="1" customWidth="1"/>
    <col min="2310" max="2310" width="8.375" style="1" customWidth="1"/>
    <col min="2311" max="2311" width="3.625" style="1" bestFit="1" customWidth="1"/>
    <col min="2312" max="2312" width="8.375" style="1" customWidth="1"/>
    <col min="2313" max="2313" width="4.625" style="1" bestFit="1" customWidth="1"/>
    <col min="2314" max="2314" width="8.375" style="1" customWidth="1"/>
    <col min="2315" max="2315" width="2.875" style="1" customWidth="1"/>
    <col min="2316" max="2316" width="8.375" style="1" customWidth="1"/>
    <col min="2317" max="2317" width="2.875" style="1" customWidth="1"/>
    <col min="2318" max="2318" width="8.375" style="1" customWidth="1"/>
    <col min="2319" max="2319" width="2.875" style="1" customWidth="1"/>
    <col min="2320" max="2320" width="8.375" style="1" customWidth="1"/>
    <col min="2321" max="2321" width="4.625" style="1" bestFit="1" customWidth="1"/>
    <col min="2322" max="2322" width="8.375" style="1" customWidth="1"/>
    <col min="2323" max="2323" width="2.125" style="1" bestFit="1" customWidth="1"/>
    <col min="2324" max="2324" width="11.375" style="1" bestFit="1" customWidth="1"/>
    <col min="2325" max="2325" width="5.625" style="1" bestFit="1" customWidth="1"/>
    <col min="2326" max="2326" width="6.375" style="1" customWidth="1"/>
    <col min="2327" max="2328" width="9" style="1" customWidth="1"/>
    <col min="2329" max="2559" width="8.875" style="1"/>
    <col min="2560" max="2560" width="5.375" style="1" customWidth="1"/>
    <col min="2561" max="2561" width="21.5" style="1" bestFit="1" customWidth="1"/>
    <col min="2562" max="2562" width="6.125" style="1" bestFit="1" customWidth="1"/>
    <col min="2563" max="2563" width="9.625" style="1" bestFit="1" customWidth="1"/>
    <col min="2564" max="2564" width="15.5" style="1" bestFit="1" customWidth="1"/>
    <col min="2565" max="2565" width="6.875" style="1" bestFit="1" customWidth="1"/>
    <col min="2566" max="2566" width="8.375" style="1" customWidth="1"/>
    <col min="2567" max="2567" width="3.625" style="1" bestFit="1" customWidth="1"/>
    <col min="2568" max="2568" width="8.375" style="1" customWidth="1"/>
    <col min="2569" max="2569" width="4.625" style="1" bestFit="1" customWidth="1"/>
    <col min="2570" max="2570" width="8.375" style="1" customWidth="1"/>
    <col min="2571" max="2571" width="2.875" style="1" customWidth="1"/>
    <col min="2572" max="2572" width="8.375" style="1" customWidth="1"/>
    <col min="2573" max="2573" width="2.875" style="1" customWidth="1"/>
    <col min="2574" max="2574" width="8.375" style="1" customWidth="1"/>
    <col min="2575" max="2575" width="2.875" style="1" customWidth="1"/>
    <col min="2576" max="2576" width="8.375" style="1" customWidth="1"/>
    <col min="2577" max="2577" width="4.625" style="1" bestFit="1" customWidth="1"/>
    <col min="2578" max="2578" width="8.375" style="1" customWidth="1"/>
    <col min="2579" max="2579" width="2.125" style="1" bestFit="1" customWidth="1"/>
    <col min="2580" max="2580" width="11.375" style="1" bestFit="1" customWidth="1"/>
    <col min="2581" max="2581" width="5.625" style="1" bestFit="1" customWidth="1"/>
    <col min="2582" max="2582" width="6.375" style="1" customWidth="1"/>
    <col min="2583" max="2584" width="9" style="1" customWidth="1"/>
    <col min="2585" max="2815" width="8.875" style="1"/>
    <col min="2816" max="2816" width="5.375" style="1" customWidth="1"/>
    <col min="2817" max="2817" width="21.5" style="1" bestFit="1" customWidth="1"/>
    <col min="2818" max="2818" width="6.125" style="1" bestFit="1" customWidth="1"/>
    <col min="2819" max="2819" width="9.625" style="1" bestFit="1" customWidth="1"/>
    <col min="2820" max="2820" width="15.5" style="1" bestFit="1" customWidth="1"/>
    <col min="2821" max="2821" width="6.875" style="1" bestFit="1" customWidth="1"/>
    <col min="2822" max="2822" width="8.375" style="1" customWidth="1"/>
    <col min="2823" max="2823" width="3.625" style="1" bestFit="1" customWidth="1"/>
    <col min="2824" max="2824" width="8.375" style="1" customWidth="1"/>
    <col min="2825" max="2825" width="4.625" style="1" bestFit="1" customWidth="1"/>
    <col min="2826" max="2826" width="8.375" style="1" customWidth="1"/>
    <col min="2827" max="2827" width="2.875" style="1" customWidth="1"/>
    <col min="2828" max="2828" width="8.375" style="1" customWidth="1"/>
    <col min="2829" max="2829" width="2.875" style="1" customWidth="1"/>
    <col min="2830" max="2830" width="8.375" style="1" customWidth="1"/>
    <col min="2831" max="2831" width="2.875" style="1" customWidth="1"/>
    <col min="2832" max="2832" width="8.375" style="1" customWidth="1"/>
    <col min="2833" max="2833" width="4.625" style="1" bestFit="1" customWidth="1"/>
    <col min="2834" max="2834" width="8.375" style="1" customWidth="1"/>
    <col min="2835" max="2835" width="2.125" style="1" bestFit="1" customWidth="1"/>
    <col min="2836" max="2836" width="11.375" style="1" bestFit="1" customWidth="1"/>
    <col min="2837" max="2837" width="5.625" style="1" bestFit="1" customWidth="1"/>
    <col min="2838" max="2838" width="6.375" style="1" customWidth="1"/>
    <col min="2839" max="2840" width="9" style="1" customWidth="1"/>
    <col min="2841" max="3071" width="8.875" style="1"/>
    <col min="3072" max="3072" width="5.375" style="1" customWidth="1"/>
    <col min="3073" max="3073" width="21.5" style="1" bestFit="1" customWidth="1"/>
    <col min="3074" max="3074" width="6.125" style="1" bestFit="1" customWidth="1"/>
    <col min="3075" max="3075" width="9.625" style="1" bestFit="1" customWidth="1"/>
    <col min="3076" max="3076" width="15.5" style="1" bestFit="1" customWidth="1"/>
    <col min="3077" max="3077" width="6.875" style="1" bestFit="1" customWidth="1"/>
    <col min="3078" max="3078" width="8.375" style="1" customWidth="1"/>
    <col min="3079" max="3079" width="3.625" style="1" bestFit="1" customWidth="1"/>
    <col min="3080" max="3080" width="8.375" style="1" customWidth="1"/>
    <col min="3081" max="3081" width="4.625" style="1" bestFit="1" customWidth="1"/>
    <col min="3082" max="3082" width="8.375" style="1" customWidth="1"/>
    <col min="3083" max="3083" width="2.875" style="1" customWidth="1"/>
    <col min="3084" max="3084" width="8.375" style="1" customWidth="1"/>
    <col min="3085" max="3085" width="2.875" style="1" customWidth="1"/>
    <col min="3086" max="3086" width="8.375" style="1" customWidth="1"/>
    <col min="3087" max="3087" width="2.875" style="1" customWidth="1"/>
    <col min="3088" max="3088" width="8.375" style="1" customWidth="1"/>
    <col min="3089" max="3089" width="4.625" style="1" bestFit="1" customWidth="1"/>
    <col min="3090" max="3090" width="8.375" style="1" customWidth="1"/>
    <col min="3091" max="3091" width="2.125" style="1" bestFit="1" customWidth="1"/>
    <col min="3092" max="3092" width="11.375" style="1" bestFit="1" customWidth="1"/>
    <col min="3093" max="3093" width="5.625" style="1" bestFit="1" customWidth="1"/>
    <col min="3094" max="3094" width="6.375" style="1" customWidth="1"/>
    <col min="3095" max="3096" width="9" style="1" customWidth="1"/>
    <col min="3097" max="3327" width="8.875" style="1"/>
    <col min="3328" max="3328" width="5.375" style="1" customWidth="1"/>
    <col min="3329" max="3329" width="21.5" style="1" bestFit="1" customWidth="1"/>
    <col min="3330" max="3330" width="6.125" style="1" bestFit="1" customWidth="1"/>
    <col min="3331" max="3331" width="9.625" style="1" bestFit="1" customWidth="1"/>
    <col min="3332" max="3332" width="15.5" style="1" bestFit="1" customWidth="1"/>
    <col min="3333" max="3333" width="6.875" style="1" bestFit="1" customWidth="1"/>
    <col min="3334" max="3334" width="8.375" style="1" customWidth="1"/>
    <col min="3335" max="3335" width="3.625" style="1" bestFit="1" customWidth="1"/>
    <col min="3336" max="3336" width="8.375" style="1" customWidth="1"/>
    <col min="3337" max="3337" width="4.625" style="1" bestFit="1" customWidth="1"/>
    <col min="3338" max="3338" width="8.375" style="1" customWidth="1"/>
    <col min="3339" max="3339" width="2.875" style="1" customWidth="1"/>
    <col min="3340" max="3340" width="8.375" style="1" customWidth="1"/>
    <col min="3341" max="3341" width="2.875" style="1" customWidth="1"/>
    <col min="3342" max="3342" width="8.375" style="1" customWidth="1"/>
    <col min="3343" max="3343" width="2.875" style="1" customWidth="1"/>
    <col min="3344" max="3344" width="8.375" style="1" customWidth="1"/>
    <col min="3345" max="3345" width="4.625" style="1" bestFit="1" customWidth="1"/>
    <col min="3346" max="3346" width="8.375" style="1" customWidth="1"/>
    <col min="3347" max="3347" width="2.125" style="1" bestFit="1" customWidth="1"/>
    <col min="3348" max="3348" width="11.375" style="1" bestFit="1" customWidth="1"/>
    <col min="3349" max="3349" width="5.625" style="1" bestFit="1" customWidth="1"/>
    <col min="3350" max="3350" width="6.375" style="1" customWidth="1"/>
    <col min="3351" max="3352" width="9" style="1" customWidth="1"/>
    <col min="3353" max="3583" width="8.875" style="1"/>
    <col min="3584" max="3584" width="5.375" style="1" customWidth="1"/>
    <col min="3585" max="3585" width="21.5" style="1" bestFit="1" customWidth="1"/>
    <col min="3586" max="3586" width="6.125" style="1" bestFit="1" customWidth="1"/>
    <col min="3587" max="3587" width="9.625" style="1" bestFit="1" customWidth="1"/>
    <col min="3588" max="3588" width="15.5" style="1" bestFit="1" customWidth="1"/>
    <col min="3589" max="3589" width="6.875" style="1" bestFit="1" customWidth="1"/>
    <col min="3590" max="3590" width="8.375" style="1" customWidth="1"/>
    <col min="3591" max="3591" width="3.625" style="1" bestFit="1" customWidth="1"/>
    <col min="3592" max="3592" width="8.375" style="1" customWidth="1"/>
    <col min="3593" max="3593" width="4.625" style="1" bestFit="1" customWidth="1"/>
    <col min="3594" max="3594" width="8.375" style="1" customWidth="1"/>
    <col min="3595" max="3595" width="2.875" style="1" customWidth="1"/>
    <col min="3596" max="3596" width="8.375" style="1" customWidth="1"/>
    <col min="3597" max="3597" width="2.875" style="1" customWidth="1"/>
    <col min="3598" max="3598" width="8.375" style="1" customWidth="1"/>
    <col min="3599" max="3599" width="2.875" style="1" customWidth="1"/>
    <col min="3600" max="3600" width="8.375" style="1" customWidth="1"/>
    <col min="3601" max="3601" width="4.625" style="1" bestFit="1" customWidth="1"/>
    <col min="3602" max="3602" width="8.375" style="1" customWidth="1"/>
    <col min="3603" max="3603" width="2.125" style="1" bestFit="1" customWidth="1"/>
    <col min="3604" max="3604" width="11.375" style="1" bestFit="1" customWidth="1"/>
    <col min="3605" max="3605" width="5.625" style="1" bestFit="1" customWidth="1"/>
    <col min="3606" max="3606" width="6.375" style="1" customWidth="1"/>
    <col min="3607" max="3608" width="9" style="1" customWidth="1"/>
    <col min="3609" max="3839" width="8.875" style="1"/>
    <col min="3840" max="3840" width="5.375" style="1" customWidth="1"/>
    <col min="3841" max="3841" width="21.5" style="1" bestFit="1" customWidth="1"/>
    <col min="3842" max="3842" width="6.125" style="1" bestFit="1" customWidth="1"/>
    <col min="3843" max="3843" width="9.625" style="1" bestFit="1" customWidth="1"/>
    <col min="3844" max="3844" width="15.5" style="1" bestFit="1" customWidth="1"/>
    <col min="3845" max="3845" width="6.875" style="1" bestFit="1" customWidth="1"/>
    <col min="3846" max="3846" width="8.375" style="1" customWidth="1"/>
    <col min="3847" max="3847" width="3.625" style="1" bestFit="1" customWidth="1"/>
    <col min="3848" max="3848" width="8.375" style="1" customWidth="1"/>
    <col min="3849" max="3849" width="4.625" style="1" bestFit="1" customWidth="1"/>
    <col min="3850" max="3850" width="8.375" style="1" customWidth="1"/>
    <col min="3851" max="3851" width="2.875" style="1" customWidth="1"/>
    <col min="3852" max="3852" width="8.375" style="1" customWidth="1"/>
    <col min="3853" max="3853" width="2.875" style="1" customWidth="1"/>
    <col min="3854" max="3854" width="8.375" style="1" customWidth="1"/>
    <col min="3855" max="3855" width="2.875" style="1" customWidth="1"/>
    <col min="3856" max="3856" width="8.375" style="1" customWidth="1"/>
    <col min="3857" max="3857" width="4.625" style="1" bestFit="1" customWidth="1"/>
    <col min="3858" max="3858" width="8.375" style="1" customWidth="1"/>
    <col min="3859" max="3859" width="2.125" style="1" bestFit="1" customWidth="1"/>
    <col min="3860" max="3860" width="11.375" style="1" bestFit="1" customWidth="1"/>
    <col min="3861" max="3861" width="5.625" style="1" bestFit="1" customWidth="1"/>
    <col min="3862" max="3862" width="6.375" style="1" customWidth="1"/>
    <col min="3863" max="3864" width="9" style="1" customWidth="1"/>
    <col min="3865" max="4095" width="8.875" style="1"/>
    <col min="4096" max="4096" width="5.375" style="1" customWidth="1"/>
    <col min="4097" max="4097" width="21.5" style="1" bestFit="1" customWidth="1"/>
    <col min="4098" max="4098" width="6.125" style="1" bestFit="1" customWidth="1"/>
    <col min="4099" max="4099" width="9.625" style="1" bestFit="1" customWidth="1"/>
    <col min="4100" max="4100" width="15.5" style="1" bestFit="1" customWidth="1"/>
    <col min="4101" max="4101" width="6.875" style="1" bestFit="1" customWidth="1"/>
    <col min="4102" max="4102" width="8.375" style="1" customWidth="1"/>
    <col min="4103" max="4103" width="3.625" style="1" bestFit="1" customWidth="1"/>
    <col min="4104" max="4104" width="8.375" style="1" customWidth="1"/>
    <col min="4105" max="4105" width="4.625" style="1" bestFit="1" customWidth="1"/>
    <col min="4106" max="4106" width="8.375" style="1" customWidth="1"/>
    <col min="4107" max="4107" width="2.875" style="1" customWidth="1"/>
    <col min="4108" max="4108" width="8.375" style="1" customWidth="1"/>
    <col min="4109" max="4109" width="2.875" style="1" customWidth="1"/>
    <col min="4110" max="4110" width="8.375" style="1" customWidth="1"/>
    <col min="4111" max="4111" width="2.875" style="1" customWidth="1"/>
    <col min="4112" max="4112" width="8.375" style="1" customWidth="1"/>
    <col min="4113" max="4113" width="4.625" style="1" bestFit="1" customWidth="1"/>
    <col min="4114" max="4114" width="8.375" style="1" customWidth="1"/>
    <col min="4115" max="4115" width="2.125" style="1" bestFit="1" customWidth="1"/>
    <col min="4116" max="4116" width="11.375" style="1" bestFit="1" customWidth="1"/>
    <col min="4117" max="4117" width="5.625" style="1" bestFit="1" customWidth="1"/>
    <col min="4118" max="4118" width="6.375" style="1" customWidth="1"/>
    <col min="4119" max="4120" width="9" style="1" customWidth="1"/>
    <col min="4121" max="4351" width="8.875" style="1"/>
    <col min="4352" max="4352" width="5.375" style="1" customWidth="1"/>
    <col min="4353" max="4353" width="21.5" style="1" bestFit="1" customWidth="1"/>
    <col min="4354" max="4354" width="6.125" style="1" bestFit="1" customWidth="1"/>
    <col min="4355" max="4355" width="9.625" style="1" bestFit="1" customWidth="1"/>
    <col min="4356" max="4356" width="15.5" style="1" bestFit="1" customWidth="1"/>
    <col min="4357" max="4357" width="6.875" style="1" bestFit="1" customWidth="1"/>
    <col min="4358" max="4358" width="8.375" style="1" customWidth="1"/>
    <col min="4359" max="4359" width="3.625" style="1" bestFit="1" customWidth="1"/>
    <col min="4360" max="4360" width="8.375" style="1" customWidth="1"/>
    <col min="4361" max="4361" width="4.625" style="1" bestFit="1" customWidth="1"/>
    <col min="4362" max="4362" width="8.375" style="1" customWidth="1"/>
    <col min="4363" max="4363" width="2.875" style="1" customWidth="1"/>
    <col min="4364" max="4364" width="8.375" style="1" customWidth="1"/>
    <col min="4365" max="4365" width="2.875" style="1" customWidth="1"/>
    <col min="4366" max="4366" width="8.375" style="1" customWidth="1"/>
    <col min="4367" max="4367" width="2.875" style="1" customWidth="1"/>
    <col min="4368" max="4368" width="8.375" style="1" customWidth="1"/>
    <col min="4369" max="4369" width="4.625" style="1" bestFit="1" customWidth="1"/>
    <col min="4370" max="4370" width="8.375" style="1" customWidth="1"/>
    <col min="4371" max="4371" width="2.125" style="1" bestFit="1" customWidth="1"/>
    <col min="4372" max="4372" width="11.375" style="1" bestFit="1" customWidth="1"/>
    <col min="4373" max="4373" width="5.625" style="1" bestFit="1" customWidth="1"/>
    <col min="4374" max="4374" width="6.375" style="1" customWidth="1"/>
    <col min="4375" max="4376" width="9" style="1" customWidth="1"/>
    <col min="4377" max="4607" width="8.875" style="1"/>
    <col min="4608" max="4608" width="5.375" style="1" customWidth="1"/>
    <col min="4609" max="4609" width="21.5" style="1" bestFit="1" customWidth="1"/>
    <col min="4610" max="4610" width="6.125" style="1" bestFit="1" customWidth="1"/>
    <col min="4611" max="4611" width="9.625" style="1" bestFit="1" customWidth="1"/>
    <col min="4612" max="4612" width="15.5" style="1" bestFit="1" customWidth="1"/>
    <col min="4613" max="4613" width="6.875" style="1" bestFit="1" customWidth="1"/>
    <col min="4614" max="4614" width="8.375" style="1" customWidth="1"/>
    <col min="4615" max="4615" width="3.625" style="1" bestFit="1" customWidth="1"/>
    <col min="4616" max="4616" width="8.375" style="1" customWidth="1"/>
    <col min="4617" max="4617" width="4.625" style="1" bestFit="1" customWidth="1"/>
    <col min="4618" max="4618" width="8.375" style="1" customWidth="1"/>
    <col min="4619" max="4619" width="2.875" style="1" customWidth="1"/>
    <col min="4620" max="4620" width="8.375" style="1" customWidth="1"/>
    <col min="4621" max="4621" width="2.875" style="1" customWidth="1"/>
    <col min="4622" max="4622" width="8.375" style="1" customWidth="1"/>
    <col min="4623" max="4623" width="2.875" style="1" customWidth="1"/>
    <col min="4624" max="4624" width="8.375" style="1" customWidth="1"/>
    <col min="4625" max="4625" width="4.625" style="1" bestFit="1" customWidth="1"/>
    <col min="4626" max="4626" width="8.375" style="1" customWidth="1"/>
    <col min="4627" max="4627" width="2.125" style="1" bestFit="1" customWidth="1"/>
    <col min="4628" max="4628" width="11.375" style="1" bestFit="1" customWidth="1"/>
    <col min="4629" max="4629" width="5.625" style="1" bestFit="1" customWidth="1"/>
    <col min="4630" max="4630" width="6.375" style="1" customWidth="1"/>
    <col min="4631" max="4632" width="9" style="1" customWidth="1"/>
    <col min="4633" max="4863" width="8.875" style="1"/>
    <col min="4864" max="4864" width="5.375" style="1" customWidth="1"/>
    <col min="4865" max="4865" width="21.5" style="1" bestFit="1" customWidth="1"/>
    <col min="4866" max="4866" width="6.125" style="1" bestFit="1" customWidth="1"/>
    <col min="4867" max="4867" width="9.625" style="1" bestFit="1" customWidth="1"/>
    <col min="4868" max="4868" width="15.5" style="1" bestFit="1" customWidth="1"/>
    <col min="4869" max="4869" width="6.875" style="1" bestFit="1" customWidth="1"/>
    <col min="4870" max="4870" width="8.375" style="1" customWidth="1"/>
    <col min="4871" max="4871" width="3.625" style="1" bestFit="1" customWidth="1"/>
    <col min="4872" max="4872" width="8.375" style="1" customWidth="1"/>
    <col min="4873" max="4873" width="4.625" style="1" bestFit="1" customWidth="1"/>
    <col min="4874" max="4874" width="8.375" style="1" customWidth="1"/>
    <col min="4875" max="4875" width="2.875" style="1" customWidth="1"/>
    <col min="4876" max="4876" width="8.375" style="1" customWidth="1"/>
    <col min="4877" max="4877" width="2.875" style="1" customWidth="1"/>
    <col min="4878" max="4878" width="8.375" style="1" customWidth="1"/>
    <col min="4879" max="4879" width="2.875" style="1" customWidth="1"/>
    <col min="4880" max="4880" width="8.375" style="1" customWidth="1"/>
    <col min="4881" max="4881" width="4.625" style="1" bestFit="1" customWidth="1"/>
    <col min="4882" max="4882" width="8.375" style="1" customWidth="1"/>
    <col min="4883" max="4883" width="2.125" style="1" bestFit="1" customWidth="1"/>
    <col min="4884" max="4884" width="11.375" style="1" bestFit="1" customWidth="1"/>
    <col min="4885" max="4885" width="5.625" style="1" bestFit="1" customWidth="1"/>
    <col min="4886" max="4886" width="6.375" style="1" customWidth="1"/>
    <col min="4887" max="4888" width="9" style="1" customWidth="1"/>
    <col min="4889" max="5119" width="8.875" style="1"/>
    <col min="5120" max="5120" width="5.375" style="1" customWidth="1"/>
    <col min="5121" max="5121" width="21.5" style="1" bestFit="1" customWidth="1"/>
    <col min="5122" max="5122" width="6.125" style="1" bestFit="1" customWidth="1"/>
    <col min="5123" max="5123" width="9.625" style="1" bestFit="1" customWidth="1"/>
    <col min="5124" max="5124" width="15.5" style="1" bestFit="1" customWidth="1"/>
    <col min="5125" max="5125" width="6.875" style="1" bestFit="1" customWidth="1"/>
    <col min="5126" max="5126" width="8.375" style="1" customWidth="1"/>
    <col min="5127" max="5127" width="3.625" style="1" bestFit="1" customWidth="1"/>
    <col min="5128" max="5128" width="8.375" style="1" customWidth="1"/>
    <col min="5129" max="5129" width="4.625" style="1" bestFit="1" customWidth="1"/>
    <col min="5130" max="5130" width="8.375" style="1" customWidth="1"/>
    <col min="5131" max="5131" width="2.875" style="1" customWidth="1"/>
    <col min="5132" max="5132" width="8.375" style="1" customWidth="1"/>
    <col min="5133" max="5133" width="2.875" style="1" customWidth="1"/>
    <col min="5134" max="5134" width="8.375" style="1" customWidth="1"/>
    <col min="5135" max="5135" width="2.875" style="1" customWidth="1"/>
    <col min="5136" max="5136" width="8.375" style="1" customWidth="1"/>
    <col min="5137" max="5137" width="4.625" style="1" bestFit="1" customWidth="1"/>
    <col min="5138" max="5138" width="8.375" style="1" customWidth="1"/>
    <col min="5139" max="5139" width="2.125" style="1" bestFit="1" customWidth="1"/>
    <col min="5140" max="5140" width="11.375" style="1" bestFit="1" customWidth="1"/>
    <col min="5141" max="5141" width="5.625" style="1" bestFit="1" customWidth="1"/>
    <col min="5142" max="5142" width="6.375" style="1" customWidth="1"/>
    <col min="5143" max="5144" width="9" style="1" customWidth="1"/>
    <col min="5145" max="5375" width="8.875" style="1"/>
    <col min="5376" max="5376" width="5.375" style="1" customWidth="1"/>
    <col min="5377" max="5377" width="21.5" style="1" bestFit="1" customWidth="1"/>
    <col min="5378" max="5378" width="6.125" style="1" bestFit="1" customWidth="1"/>
    <col min="5379" max="5379" width="9.625" style="1" bestFit="1" customWidth="1"/>
    <col min="5380" max="5380" width="15.5" style="1" bestFit="1" customWidth="1"/>
    <col min="5381" max="5381" width="6.875" style="1" bestFit="1" customWidth="1"/>
    <col min="5382" max="5382" width="8.375" style="1" customWidth="1"/>
    <col min="5383" max="5383" width="3.625" style="1" bestFit="1" customWidth="1"/>
    <col min="5384" max="5384" width="8.375" style="1" customWidth="1"/>
    <col min="5385" max="5385" width="4.625" style="1" bestFit="1" customWidth="1"/>
    <col min="5386" max="5386" width="8.375" style="1" customWidth="1"/>
    <col min="5387" max="5387" width="2.875" style="1" customWidth="1"/>
    <col min="5388" max="5388" width="8.375" style="1" customWidth="1"/>
    <col min="5389" max="5389" width="2.875" style="1" customWidth="1"/>
    <col min="5390" max="5390" width="8.375" style="1" customWidth="1"/>
    <col min="5391" max="5391" width="2.875" style="1" customWidth="1"/>
    <col min="5392" max="5392" width="8.375" style="1" customWidth="1"/>
    <col min="5393" max="5393" width="4.625" style="1" bestFit="1" customWidth="1"/>
    <col min="5394" max="5394" width="8.375" style="1" customWidth="1"/>
    <col min="5395" max="5395" width="2.125" style="1" bestFit="1" customWidth="1"/>
    <col min="5396" max="5396" width="11.375" style="1" bestFit="1" customWidth="1"/>
    <col min="5397" max="5397" width="5.625" style="1" bestFit="1" customWidth="1"/>
    <col min="5398" max="5398" width="6.375" style="1" customWidth="1"/>
    <col min="5399" max="5400" width="9" style="1" customWidth="1"/>
    <col min="5401" max="5631" width="8.875" style="1"/>
    <col min="5632" max="5632" width="5.375" style="1" customWidth="1"/>
    <col min="5633" max="5633" width="21.5" style="1" bestFit="1" customWidth="1"/>
    <col min="5634" max="5634" width="6.125" style="1" bestFit="1" customWidth="1"/>
    <col min="5635" max="5635" width="9.625" style="1" bestFit="1" customWidth="1"/>
    <col min="5636" max="5636" width="15.5" style="1" bestFit="1" customWidth="1"/>
    <col min="5637" max="5637" width="6.875" style="1" bestFit="1" customWidth="1"/>
    <col min="5638" max="5638" width="8.375" style="1" customWidth="1"/>
    <col min="5639" max="5639" width="3.625" style="1" bestFit="1" customWidth="1"/>
    <col min="5640" max="5640" width="8.375" style="1" customWidth="1"/>
    <col min="5641" max="5641" width="4.625" style="1" bestFit="1" customWidth="1"/>
    <col min="5642" max="5642" width="8.375" style="1" customWidth="1"/>
    <col min="5643" max="5643" width="2.875" style="1" customWidth="1"/>
    <col min="5644" max="5644" width="8.375" style="1" customWidth="1"/>
    <col min="5645" max="5645" width="2.875" style="1" customWidth="1"/>
    <col min="5646" max="5646" width="8.375" style="1" customWidth="1"/>
    <col min="5647" max="5647" width="2.875" style="1" customWidth="1"/>
    <col min="5648" max="5648" width="8.375" style="1" customWidth="1"/>
    <col min="5649" max="5649" width="4.625" style="1" bestFit="1" customWidth="1"/>
    <col min="5650" max="5650" width="8.375" style="1" customWidth="1"/>
    <col min="5651" max="5651" width="2.125" style="1" bestFit="1" customWidth="1"/>
    <col min="5652" max="5652" width="11.375" style="1" bestFit="1" customWidth="1"/>
    <col min="5653" max="5653" width="5.625" style="1" bestFit="1" customWidth="1"/>
    <col min="5654" max="5654" width="6.375" style="1" customWidth="1"/>
    <col min="5655" max="5656" width="9" style="1" customWidth="1"/>
    <col min="5657" max="5887" width="8.875" style="1"/>
    <col min="5888" max="5888" width="5.375" style="1" customWidth="1"/>
    <col min="5889" max="5889" width="21.5" style="1" bestFit="1" customWidth="1"/>
    <col min="5890" max="5890" width="6.125" style="1" bestFit="1" customWidth="1"/>
    <col min="5891" max="5891" width="9.625" style="1" bestFit="1" customWidth="1"/>
    <col min="5892" max="5892" width="15.5" style="1" bestFit="1" customWidth="1"/>
    <col min="5893" max="5893" width="6.875" style="1" bestFit="1" customWidth="1"/>
    <col min="5894" max="5894" width="8.375" style="1" customWidth="1"/>
    <col min="5895" max="5895" width="3.625" style="1" bestFit="1" customWidth="1"/>
    <col min="5896" max="5896" width="8.375" style="1" customWidth="1"/>
    <col min="5897" max="5897" width="4.625" style="1" bestFit="1" customWidth="1"/>
    <col min="5898" max="5898" width="8.375" style="1" customWidth="1"/>
    <col min="5899" max="5899" width="2.875" style="1" customWidth="1"/>
    <col min="5900" max="5900" width="8.375" style="1" customWidth="1"/>
    <col min="5901" max="5901" width="2.875" style="1" customWidth="1"/>
    <col min="5902" max="5902" width="8.375" style="1" customWidth="1"/>
    <col min="5903" max="5903" width="2.875" style="1" customWidth="1"/>
    <col min="5904" max="5904" width="8.375" style="1" customWidth="1"/>
    <col min="5905" max="5905" width="4.625" style="1" bestFit="1" customWidth="1"/>
    <col min="5906" max="5906" width="8.375" style="1" customWidth="1"/>
    <col min="5907" max="5907" width="2.125" style="1" bestFit="1" customWidth="1"/>
    <col min="5908" max="5908" width="11.375" style="1" bestFit="1" customWidth="1"/>
    <col min="5909" max="5909" width="5.625" style="1" bestFit="1" customWidth="1"/>
    <col min="5910" max="5910" width="6.375" style="1" customWidth="1"/>
    <col min="5911" max="5912" width="9" style="1" customWidth="1"/>
    <col min="5913" max="6143" width="8.875" style="1"/>
    <col min="6144" max="6144" width="5.375" style="1" customWidth="1"/>
    <col min="6145" max="6145" width="21.5" style="1" bestFit="1" customWidth="1"/>
    <col min="6146" max="6146" width="6.125" style="1" bestFit="1" customWidth="1"/>
    <col min="6147" max="6147" width="9.625" style="1" bestFit="1" customWidth="1"/>
    <col min="6148" max="6148" width="15.5" style="1" bestFit="1" customWidth="1"/>
    <col min="6149" max="6149" width="6.875" style="1" bestFit="1" customWidth="1"/>
    <col min="6150" max="6150" width="8.375" style="1" customWidth="1"/>
    <col min="6151" max="6151" width="3.625" style="1" bestFit="1" customWidth="1"/>
    <col min="6152" max="6152" width="8.375" style="1" customWidth="1"/>
    <col min="6153" max="6153" width="4.625" style="1" bestFit="1" customWidth="1"/>
    <col min="6154" max="6154" width="8.375" style="1" customWidth="1"/>
    <col min="6155" max="6155" width="2.875" style="1" customWidth="1"/>
    <col min="6156" max="6156" width="8.375" style="1" customWidth="1"/>
    <col min="6157" max="6157" width="2.875" style="1" customWidth="1"/>
    <col min="6158" max="6158" width="8.375" style="1" customWidth="1"/>
    <col min="6159" max="6159" width="2.875" style="1" customWidth="1"/>
    <col min="6160" max="6160" width="8.375" style="1" customWidth="1"/>
    <col min="6161" max="6161" width="4.625" style="1" bestFit="1" customWidth="1"/>
    <col min="6162" max="6162" width="8.375" style="1" customWidth="1"/>
    <col min="6163" max="6163" width="2.125" style="1" bestFit="1" customWidth="1"/>
    <col min="6164" max="6164" width="11.375" style="1" bestFit="1" customWidth="1"/>
    <col min="6165" max="6165" width="5.625" style="1" bestFit="1" customWidth="1"/>
    <col min="6166" max="6166" width="6.375" style="1" customWidth="1"/>
    <col min="6167" max="6168" width="9" style="1" customWidth="1"/>
    <col min="6169" max="6399" width="8.875" style="1"/>
    <col min="6400" max="6400" width="5.375" style="1" customWidth="1"/>
    <col min="6401" max="6401" width="21.5" style="1" bestFit="1" customWidth="1"/>
    <col min="6402" max="6402" width="6.125" style="1" bestFit="1" customWidth="1"/>
    <col min="6403" max="6403" width="9.625" style="1" bestFit="1" customWidth="1"/>
    <col min="6404" max="6404" width="15.5" style="1" bestFit="1" customWidth="1"/>
    <col min="6405" max="6405" width="6.875" style="1" bestFit="1" customWidth="1"/>
    <col min="6406" max="6406" width="8.375" style="1" customWidth="1"/>
    <col min="6407" max="6407" width="3.625" style="1" bestFit="1" customWidth="1"/>
    <col min="6408" max="6408" width="8.375" style="1" customWidth="1"/>
    <col min="6409" max="6409" width="4.625" style="1" bestFit="1" customWidth="1"/>
    <col min="6410" max="6410" width="8.375" style="1" customWidth="1"/>
    <col min="6411" max="6411" width="2.875" style="1" customWidth="1"/>
    <col min="6412" max="6412" width="8.375" style="1" customWidth="1"/>
    <col min="6413" max="6413" width="2.875" style="1" customWidth="1"/>
    <col min="6414" max="6414" width="8.375" style="1" customWidth="1"/>
    <col min="6415" max="6415" width="2.875" style="1" customWidth="1"/>
    <col min="6416" max="6416" width="8.375" style="1" customWidth="1"/>
    <col min="6417" max="6417" width="4.625" style="1" bestFit="1" customWidth="1"/>
    <col min="6418" max="6418" width="8.375" style="1" customWidth="1"/>
    <col min="6419" max="6419" width="2.125" style="1" bestFit="1" customWidth="1"/>
    <col min="6420" max="6420" width="11.375" style="1" bestFit="1" customWidth="1"/>
    <col min="6421" max="6421" width="5.625" style="1" bestFit="1" customWidth="1"/>
    <col min="6422" max="6422" width="6.375" style="1" customWidth="1"/>
    <col min="6423" max="6424" width="9" style="1" customWidth="1"/>
    <col min="6425" max="6655" width="8.875" style="1"/>
    <col min="6656" max="6656" width="5.375" style="1" customWidth="1"/>
    <col min="6657" max="6657" width="21.5" style="1" bestFit="1" customWidth="1"/>
    <col min="6658" max="6658" width="6.125" style="1" bestFit="1" customWidth="1"/>
    <col min="6659" max="6659" width="9.625" style="1" bestFit="1" customWidth="1"/>
    <col min="6660" max="6660" width="15.5" style="1" bestFit="1" customWidth="1"/>
    <col min="6661" max="6661" width="6.875" style="1" bestFit="1" customWidth="1"/>
    <col min="6662" max="6662" width="8.375" style="1" customWidth="1"/>
    <col min="6663" max="6663" width="3.625" style="1" bestFit="1" customWidth="1"/>
    <col min="6664" max="6664" width="8.375" style="1" customWidth="1"/>
    <col min="6665" max="6665" width="4.625" style="1" bestFit="1" customWidth="1"/>
    <col min="6666" max="6666" width="8.375" style="1" customWidth="1"/>
    <col min="6667" max="6667" width="2.875" style="1" customWidth="1"/>
    <col min="6668" max="6668" width="8.375" style="1" customWidth="1"/>
    <col min="6669" max="6669" width="2.875" style="1" customWidth="1"/>
    <col min="6670" max="6670" width="8.375" style="1" customWidth="1"/>
    <col min="6671" max="6671" width="2.875" style="1" customWidth="1"/>
    <col min="6672" max="6672" width="8.375" style="1" customWidth="1"/>
    <col min="6673" max="6673" width="4.625" style="1" bestFit="1" customWidth="1"/>
    <col min="6674" max="6674" width="8.375" style="1" customWidth="1"/>
    <col min="6675" max="6675" width="2.125" style="1" bestFit="1" customWidth="1"/>
    <col min="6676" max="6676" width="11.375" style="1" bestFit="1" customWidth="1"/>
    <col min="6677" max="6677" width="5.625" style="1" bestFit="1" customWidth="1"/>
    <col min="6678" max="6678" width="6.375" style="1" customWidth="1"/>
    <col min="6679" max="6680" width="9" style="1" customWidth="1"/>
    <col min="6681" max="6911" width="8.875" style="1"/>
    <col min="6912" max="6912" width="5.375" style="1" customWidth="1"/>
    <col min="6913" max="6913" width="21.5" style="1" bestFit="1" customWidth="1"/>
    <col min="6914" max="6914" width="6.125" style="1" bestFit="1" customWidth="1"/>
    <col min="6915" max="6915" width="9.625" style="1" bestFit="1" customWidth="1"/>
    <col min="6916" max="6916" width="15.5" style="1" bestFit="1" customWidth="1"/>
    <col min="6917" max="6917" width="6.875" style="1" bestFit="1" customWidth="1"/>
    <col min="6918" max="6918" width="8.375" style="1" customWidth="1"/>
    <col min="6919" max="6919" width="3.625" style="1" bestFit="1" customWidth="1"/>
    <col min="6920" max="6920" width="8.375" style="1" customWidth="1"/>
    <col min="6921" max="6921" width="4.625" style="1" bestFit="1" customWidth="1"/>
    <col min="6922" max="6922" width="8.375" style="1" customWidth="1"/>
    <col min="6923" max="6923" width="2.875" style="1" customWidth="1"/>
    <col min="6924" max="6924" width="8.375" style="1" customWidth="1"/>
    <col min="6925" max="6925" width="2.875" style="1" customWidth="1"/>
    <col min="6926" max="6926" width="8.375" style="1" customWidth="1"/>
    <col min="6927" max="6927" width="2.875" style="1" customWidth="1"/>
    <col min="6928" max="6928" width="8.375" style="1" customWidth="1"/>
    <col min="6929" max="6929" width="4.625" style="1" bestFit="1" customWidth="1"/>
    <col min="6930" max="6930" width="8.375" style="1" customWidth="1"/>
    <col min="6931" max="6931" width="2.125" style="1" bestFit="1" customWidth="1"/>
    <col min="6932" max="6932" width="11.375" style="1" bestFit="1" customWidth="1"/>
    <col min="6933" max="6933" width="5.625" style="1" bestFit="1" customWidth="1"/>
    <col min="6934" max="6934" width="6.375" style="1" customWidth="1"/>
    <col min="6935" max="6936" width="9" style="1" customWidth="1"/>
    <col min="6937" max="7167" width="8.875" style="1"/>
    <col min="7168" max="7168" width="5.375" style="1" customWidth="1"/>
    <col min="7169" max="7169" width="21.5" style="1" bestFit="1" customWidth="1"/>
    <col min="7170" max="7170" width="6.125" style="1" bestFit="1" customWidth="1"/>
    <col min="7171" max="7171" width="9.625" style="1" bestFit="1" customWidth="1"/>
    <col min="7172" max="7172" width="15.5" style="1" bestFit="1" customWidth="1"/>
    <col min="7173" max="7173" width="6.875" style="1" bestFit="1" customWidth="1"/>
    <col min="7174" max="7174" width="8.375" style="1" customWidth="1"/>
    <col min="7175" max="7175" width="3.625" style="1" bestFit="1" customWidth="1"/>
    <col min="7176" max="7176" width="8.375" style="1" customWidth="1"/>
    <col min="7177" max="7177" width="4.625" style="1" bestFit="1" customWidth="1"/>
    <col min="7178" max="7178" width="8.375" style="1" customWidth="1"/>
    <col min="7179" max="7179" width="2.875" style="1" customWidth="1"/>
    <col min="7180" max="7180" width="8.375" style="1" customWidth="1"/>
    <col min="7181" max="7181" width="2.875" style="1" customWidth="1"/>
    <col min="7182" max="7182" width="8.375" style="1" customWidth="1"/>
    <col min="7183" max="7183" width="2.875" style="1" customWidth="1"/>
    <col min="7184" max="7184" width="8.375" style="1" customWidth="1"/>
    <col min="7185" max="7185" width="4.625" style="1" bestFit="1" customWidth="1"/>
    <col min="7186" max="7186" width="8.375" style="1" customWidth="1"/>
    <col min="7187" max="7187" width="2.125" style="1" bestFit="1" customWidth="1"/>
    <col min="7188" max="7188" width="11.375" style="1" bestFit="1" customWidth="1"/>
    <col min="7189" max="7189" width="5.625" style="1" bestFit="1" customWidth="1"/>
    <col min="7190" max="7190" width="6.375" style="1" customWidth="1"/>
    <col min="7191" max="7192" width="9" style="1" customWidth="1"/>
    <col min="7193" max="7423" width="8.875" style="1"/>
    <col min="7424" max="7424" width="5.375" style="1" customWidth="1"/>
    <col min="7425" max="7425" width="21.5" style="1" bestFit="1" customWidth="1"/>
    <col min="7426" max="7426" width="6.125" style="1" bestFit="1" customWidth="1"/>
    <col min="7427" max="7427" width="9.625" style="1" bestFit="1" customWidth="1"/>
    <col min="7428" max="7428" width="15.5" style="1" bestFit="1" customWidth="1"/>
    <col min="7429" max="7429" width="6.875" style="1" bestFit="1" customWidth="1"/>
    <col min="7430" max="7430" width="8.375" style="1" customWidth="1"/>
    <col min="7431" max="7431" width="3.625" style="1" bestFit="1" customWidth="1"/>
    <col min="7432" max="7432" width="8.375" style="1" customWidth="1"/>
    <col min="7433" max="7433" width="4.625" style="1" bestFit="1" customWidth="1"/>
    <col min="7434" max="7434" width="8.375" style="1" customWidth="1"/>
    <col min="7435" max="7435" width="2.875" style="1" customWidth="1"/>
    <col min="7436" max="7436" width="8.375" style="1" customWidth="1"/>
    <col min="7437" max="7437" width="2.875" style="1" customWidth="1"/>
    <col min="7438" max="7438" width="8.375" style="1" customWidth="1"/>
    <col min="7439" max="7439" width="2.875" style="1" customWidth="1"/>
    <col min="7440" max="7440" width="8.375" style="1" customWidth="1"/>
    <col min="7441" max="7441" width="4.625" style="1" bestFit="1" customWidth="1"/>
    <col min="7442" max="7442" width="8.375" style="1" customWidth="1"/>
    <col min="7443" max="7443" width="2.125" style="1" bestFit="1" customWidth="1"/>
    <col min="7444" max="7444" width="11.375" style="1" bestFit="1" customWidth="1"/>
    <col min="7445" max="7445" width="5.625" style="1" bestFit="1" customWidth="1"/>
    <col min="7446" max="7446" width="6.375" style="1" customWidth="1"/>
    <col min="7447" max="7448" width="9" style="1" customWidth="1"/>
    <col min="7449" max="7679" width="8.875" style="1"/>
    <col min="7680" max="7680" width="5.375" style="1" customWidth="1"/>
    <col min="7681" max="7681" width="21.5" style="1" bestFit="1" customWidth="1"/>
    <col min="7682" max="7682" width="6.125" style="1" bestFit="1" customWidth="1"/>
    <col min="7683" max="7683" width="9.625" style="1" bestFit="1" customWidth="1"/>
    <col min="7684" max="7684" width="15.5" style="1" bestFit="1" customWidth="1"/>
    <col min="7685" max="7685" width="6.875" style="1" bestFit="1" customWidth="1"/>
    <col min="7686" max="7686" width="8.375" style="1" customWidth="1"/>
    <col min="7687" max="7687" width="3.625" style="1" bestFit="1" customWidth="1"/>
    <col min="7688" max="7688" width="8.375" style="1" customWidth="1"/>
    <col min="7689" max="7689" width="4.625" style="1" bestFit="1" customWidth="1"/>
    <col min="7690" max="7690" width="8.375" style="1" customWidth="1"/>
    <col min="7691" max="7691" width="2.875" style="1" customWidth="1"/>
    <col min="7692" max="7692" width="8.375" style="1" customWidth="1"/>
    <col min="7693" max="7693" width="2.875" style="1" customWidth="1"/>
    <col min="7694" max="7694" width="8.375" style="1" customWidth="1"/>
    <col min="7695" max="7695" width="2.875" style="1" customWidth="1"/>
    <col min="7696" max="7696" width="8.375" style="1" customWidth="1"/>
    <col min="7697" max="7697" width="4.625" style="1" bestFit="1" customWidth="1"/>
    <col min="7698" max="7698" width="8.375" style="1" customWidth="1"/>
    <col min="7699" max="7699" width="2.125" style="1" bestFit="1" customWidth="1"/>
    <col min="7700" max="7700" width="11.375" style="1" bestFit="1" customWidth="1"/>
    <col min="7701" max="7701" width="5.625" style="1" bestFit="1" customWidth="1"/>
    <col min="7702" max="7702" width="6.375" style="1" customWidth="1"/>
    <col min="7703" max="7704" width="9" style="1" customWidth="1"/>
    <col min="7705" max="7935" width="8.875" style="1"/>
    <col min="7936" max="7936" width="5.375" style="1" customWidth="1"/>
    <col min="7937" max="7937" width="21.5" style="1" bestFit="1" customWidth="1"/>
    <col min="7938" max="7938" width="6.125" style="1" bestFit="1" customWidth="1"/>
    <col min="7939" max="7939" width="9.625" style="1" bestFit="1" customWidth="1"/>
    <col min="7940" max="7940" width="15.5" style="1" bestFit="1" customWidth="1"/>
    <col min="7941" max="7941" width="6.875" style="1" bestFit="1" customWidth="1"/>
    <col min="7942" max="7942" width="8.375" style="1" customWidth="1"/>
    <col min="7943" max="7943" width="3.625" style="1" bestFit="1" customWidth="1"/>
    <col min="7944" max="7944" width="8.375" style="1" customWidth="1"/>
    <col min="7945" max="7945" width="4.625" style="1" bestFit="1" customWidth="1"/>
    <col min="7946" max="7946" width="8.375" style="1" customWidth="1"/>
    <col min="7947" max="7947" width="2.875" style="1" customWidth="1"/>
    <col min="7948" max="7948" width="8.375" style="1" customWidth="1"/>
    <col min="7949" max="7949" width="2.875" style="1" customWidth="1"/>
    <col min="7950" max="7950" width="8.375" style="1" customWidth="1"/>
    <col min="7951" max="7951" width="2.875" style="1" customWidth="1"/>
    <col min="7952" max="7952" width="8.375" style="1" customWidth="1"/>
    <col min="7953" max="7953" width="4.625" style="1" bestFit="1" customWidth="1"/>
    <col min="7954" max="7954" width="8.375" style="1" customWidth="1"/>
    <col min="7955" max="7955" width="2.125" style="1" bestFit="1" customWidth="1"/>
    <col min="7956" max="7956" width="11.375" style="1" bestFit="1" customWidth="1"/>
    <col min="7957" max="7957" width="5.625" style="1" bestFit="1" customWidth="1"/>
    <col min="7958" max="7958" width="6.375" style="1" customWidth="1"/>
    <col min="7959" max="7960" width="9" style="1" customWidth="1"/>
    <col min="7961" max="8191" width="8.875" style="1"/>
    <col min="8192" max="8192" width="5.375" style="1" customWidth="1"/>
    <col min="8193" max="8193" width="21.5" style="1" bestFit="1" customWidth="1"/>
    <col min="8194" max="8194" width="6.125" style="1" bestFit="1" customWidth="1"/>
    <col min="8195" max="8195" width="9.625" style="1" bestFit="1" customWidth="1"/>
    <col min="8196" max="8196" width="15.5" style="1" bestFit="1" customWidth="1"/>
    <col min="8197" max="8197" width="6.875" style="1" bestFit="1" customWidth="1"/>
    <col min="8198" max="8198" width="8.375" style="1" customWidth="1"/>
    <col min="8199" max="8199" width="3.625" style="1" bestFit="1" customWidth="1"/>
    <col min="8200" max="8200" width="8.375" style="1" customWidth="1"/>
    <col min="8201" max="8201" width="4.625" style="1" bestFit="1" customWidth="1"/>
    <col min="8202" max="8202" width="8.375" style="1" customWidth="1"/>
    <col min="8203" max="8203" width="2.875" style="1" customWidth="1"/>
    <col min="8204" max="8204" width="8.375" style="1" customWidth="1"/>
    <col min="8205" max="8205" width="2.875" style="1" customWidth="1"/>
    <col min="8206" max="8206" width="8.375" style="1" customWidth="1"/>
    <col min="8207" max="8207" width="2.875" style="1" customWidth="1"/>
    <col min="8208" max="8208" width="8.375" style="1" customWidth="1"/>
    <col min="8209" max="8209" width="4.625" style="1" bestFit="1" customWidth="1"/>
    <col min="8210" max="8210" width="8.375" style="1" customWidth="1"/>
    <col min="8211" max="8211" width="2.125" style="1" bestFit="1" customWidth="1"/>
    <col min="8212" max="8212" width="11.375" style="1" bestFit="1" customWidth="1"/>
    <col min="8213" max="8213" width="5.625" style="1" bestFit="1" customWidth="1"/>
    <col min="8214" max="8214" width="6.375" style="1" customWidth="1"/>
    <col min="8215" max="8216" width="9" style="1" customWidth="1"/>
    <col min="8217" max="8447" width="8.875" style="1"/>
    <col min="8448" max="8448" width="5.375" style="1" customWidth="1"/>
    <col min="8449" max="8449" width="21.5" style="1" bestFit="1" customWidth="1"/>
    <col min="8450" max="8450" width="6.125" style="1" bestFit="1" customWidth="1"/>
    <col min="8451" max="8451" width="9.625" style="1" bestFit="1" customWidth="1"/>
    <col min="8452" max="8452" width="15.5" style="1" bestFit="1" customWidth="1"/>
    <col min="8453" max="8453" width="6.875" style="1" bestFit="1" customWidth="1"/>
    <col min="8454" max="8454" width="8.375" style="1" customWidth="1"/>
    <col min="8455" max="8455" width="3.625" style="1" bestFit="1" customWidth="1"/>
    <col min="8456" max="8456" width="8.375" style="1" customWidth="1"/>
    <col min="8457" max="8457" width="4.625" style="1" bestFit="1" customWidth="1"/>
    <col min="8458" max="8458" width="8.375" style="1" customWidth="1"/>
    <col min="8459" max="8459" width="2.875" style="1" customWidth="1"/>
    <col min="8460" max="8460" width="8.375" style="1" customWidth="1"/>
    <col min="8461" max="8461" width="2.875" style="1" customWidth="1"/>
    <col min="8462" max="8462" width="8.375" style="1" customWidth="1"/>
    <col min="8463" max="8463" width="2.875" style="1" customWidth="1"/>
    <col min="8464" max="8464" width="8.375" style="1" customWidth="1"/>
    <col min="8465" max="8465" width="4.625" style="1" bestFit="1" customWidth="1"/>
    <col min="8466" max="8466" width="8.375" style="1" customWidth="1"/>
    <col min="8467" max="8467" width="2.125" style="1" bestFit="1" customWidth="1"/>
    <col min="8468" max="8468" width="11.375" style="1" bestFit="1" customWidth="1"/>
    <col min="8469" max="8469" width="5.625" style="1" bestFit="1" customWidth="1"/>
    <col min="8470" max="8470" width="6.375" style="1" customWidth="1"/>
    <col min="8471" max="8472" width="9" style="1" customWidth="1"/>
    <col min="8473" max="8703" width="8.875" style="1"/>
    <col min="8704" max="8704" width="5.375" style="1" customWidth="1"/>
    <col min="8705" max="8705" width="21.5" style="1" bestFit="1" customWidth="1"/>
    <col min="8706" max="8706" width="6.125" style="1" bestFit="1" customWidth="1"/>
    <col min="8707" max="8707" width="9.625" style="1" bestFit="1" customWidth="1"/>
    <col min="8708" max="8708" width="15.5" style="1" bestFit="1" customWidth="1"/>
    <col min="8709" max="8709" width="6.875" style="1" bestFit="1" customWidth="1"/>
    <col min="8710" max="8710" width="8.375" style="1" customWidth="1"/>
    <col min="8711" max="8711" width="3.625" style="1" bestFit="1" customWidth="1"/>
    <col min="8712" max="8712" width="8.375" style="1" customWidth="1"/>
    <col min="8713" max="8713" width="4.625" style="1" bestFit="1" customWidth="1"/>
    <col min="8714" max="8714" width="8.375" style="1" customWidth="1"/>
    <col min="8715" max="8715" width="2.875" style="1" customWidth="1"/>
    <col min="8716" max="8716" width="8.375" style="1" customWidth="1"/>
    <col min="8717" max="8717" width="2.875" style="1" customWidth="1"/>
    <col min="8718" max="8718" width="8.375" style="1" customWidth="1"/>
    <col min="8719" max="8719" width="2.875" style="1" customWidth="1"/>
    <col min="8720" max="8720" width="8.375" style="1" customWidth="1"/>
    <col min="8721" max="8721" width="4.625" style="1" bestFit="1" customWidth="1"/>
    <col min="8722" max="8722" width="8.375" style="1" customWidth="1"/>
    <col min="8723" max="8723" width="2.125" style="1" bestFit="1" customWidth="1"/>
    <col min="8724" max="8724" width="11.375" style="1" bestFit="1" customWidth="1"/>
    <col min="8725" max="8725" width="5.625" style="1" bestFit="1" customWidth="1"/>
    <col min="8726" max="8726" width="6.375" style="1" customWidth="1"/>
    <col min="8727" max="8728" width="9" style="1" customWidth="1"/>
    <col min="8729" max="8959" width="8.875" style="1"/>
    <col min="8960" max="8960" width="5.375" style="1" customWidth="1"/>
    <col min="8961" max="8961" width="21.5" style="1" bestFit="1" customWidth="1"/>
    <col min="8962" max="8962" width="6.125" style="1" bestFit="1" customWidth="1"/>
    <col min="8963" max="8963" width="9.625" style="1" bestFit="1" customWidth="1"/>
    <col min="8964" max="8964" width="15.5" style="1" bestFit="1" customWidth="1"/>
    <col min="8965" max="8965" width="6.875" style="1" bestFit="1" customWidth="1"/>
    <col min="8966" max="8966" width="8.375" style="1" customWidth="1"/>
    <col min="8967" max="8967" width="3.625" style="1" bestFit="1" customWidth="1"/>
    <col min="8968" max="8968" width="8.375" style="1" customWidth="1"/>
    <col min="8969" max="8969" width="4.625" style="1" bestFit="1" customWidth="1"/>
    <col min="8970" max="8970" width="8.375" style="1" customWidth="1"/>
    <col min="8971" max="8971" width="2.875" style="1" customWidth="1"/>
    <col min="8972" max="8972" width="8.375" style="1" customWidth="1"/>
    <col min="8973" max="8973" width="2.875" style="1" customWidth="1"/>
    <col min="8974" max="8974" width="8.375" style="1" customWidth="1"/>
    <col min="8975" max="8975" width="2.875" style="1" customWidth="1"/>
    <col min="8976" max="8976" width="8.375" style="1" customWidth="1"/>
    <col min="8977" max="8977" width="4.625" style="1" bestFit="1" customWidth="1"/>
    <col min="8978" max="8978" width="8.375" style="1" customWidth="1"/>
    <col min="8979" max="8979" width="2.125" style="1" bestFit="1" customWidth="1"/>
    <col min="8980" max="8980" width="11.375" style="1" bestFit="1" customWidth="1"/>
    <col min="8981" max="8981" width="5.625" style="1" bestFit="1" customWidth="1"/>
    <col min="8982" max="8982" width="6.375" style="1" customWidth="1"/>
    <col min="8983" max="8984" width="9" style="1" customWidth="1"/>
    <col min="8985" max="9215" width="8.875" style="1"/>
    <col min="9216" max="9216" width="5.375" style="1" customWidth="1"/>
    <col min="9217" max="9217" width="21.5" style="1" bestFit="1" customWidth="1"/>
    <col min="9218" max="9218" width="6.125" style="1" bestFit="1" customWidth="1"/>
    <col min="9219" max="9219" width="9.625" style="1" bestFit="1" customWidth="1"/>
    <col min="9220" max="9220" width="15.5" style="1" bestFit="1" customWidth="1"/>
    <col min="9221" max="9221" width="6.875" style="1" bestFit="1" customWidth="1"/>
    <col min="9222" max="9222" width="8.375" style="1" customWidth="1"/>
    <col min="9223" max="9223" width="3.625" style="1" bestFit="1" customWidth="1"/>
    <col min="9224" max="9224" width="8.375" style="1" customWidth="1"/>
    <col min="9225" max="9225" width="4.625" style="1" bestFit="1" customWidth="1"/>
    <col min="9226" max="9226" width="8.375" style="1" customWidth="1"/>
    <col min="9227" max="9227" width="2.875" style="1" customWidth="1"/>
    <col min="9228" max="9228" width="8.375" style="1" customWidth="1"/>
    <col min="9229" max="9229" width="2.875" style="1" customWidth="1"/>
    <col min="9230" max="9230" width="8.375" style="1" customWidth="1"/>
    <col min="9231" max="9231" width="2.875" style="1" customWidth="1"/>
    <col min="9232" max="9232" width="8.375" style="1" customWidth="1"/>
    <col min="9233" max="9233" width="4.625" style="1" bestFit="1" customWidth="1"/>
    <col min="9234" max="9234" width="8.375" style="1" customWidth="1"/>
    <col min="9235" max="9235" width="2.125" style="1" bestFit="1" customWidth="1"/>
    <col min="9236" max="9236" width="11.375" style="1" bestFit="1" customWidth="1"/>
    <col min="9237" max="9237" width="5.625" style="1" bestFit="1" customWidth="1"/>
    <col min="9238" max="9238" width="6.375" style="1" customWidth="1"/>
    <col min="9239" max="9240" width="9" style="1" customWidth="1"/>
    <col min="9241" max="9471" width="8.875" style="1"/>
    <col min="9472" max="9472" width="5.375" style="1" customWidth="1"/>
    <col min="9473" max="9473" width="21.5" style="1" bestFit="1" customWidth="1"/>
    <col min="9474" max="9474" width="6.125" style="1" bestFit="1" customWidth="1"/>
    <col min="9475" max="9475" width="9.625" style="1" bestFit="1" customWidth="1"/>
    <col min="9476" max="9476" width="15.5" style="1" bestFit="1" customWidth="1"/>
    <col min="9477" max="9477" width="6.875" style="1" bestFit="1" customWidth="1"/>
    <col min="9478" max="9478" width="8.375" style="1" customWidth="1"/>
    <col min="9479" max="9479" width="3.625" style="1" bestFit="1" customWidth="1"/>
    <col min="9480" max="9480" width="8.375" style="1" customWidth="1"/>
    <col min="9481" max="9481" width="4.625" style="1" bestFit="1" customWidth="1"/>
    <col min="9482" max="9482" width="8.375" style="1" customWidth="1"/>
    <col min="9483" max="9483" width="2.875" style="1" customWidth="1"/>
    <col min="9484" max="9484" width="8.375" style="1" customWidth="1"/>
    <col min="9485" max="9485" width="2.875" style="1" customWidth="1"/>
    <col min="9486" max="9486" width="8.375" style="1" customWidth="1"/>
    <col min="9487" max="9487" width="2.875" style="1" customWidth="1"/>
    <col min="9488" max="9488" width="8.375" style="1" customWidth="1"/>
    <col min="9489" max="9489" width="4.625" style="1" bestFit="1" customWidth="1"/>
    <col min="9490" max="9490" width="8.375" style="1" customWidth="1"/>
    <col min="9491" max="9491" width="2.125" style="1" bestFit="1" customWidth="1"/>
    <col min="9492" max="9492" width="11.375" style="1" bestFit="1" customWidth="1"/>
    <col min="9493" max="9493" width="5.625" style="1" bestFit="1" customWidth="1"/>
    <col min="9494" max="9494" width="6.375" style="1" customWidth="1"/>
    <col min="9495" max="9496" width="9" style="1" customWidth="1"/>
    <col min="9497" max="9727" width="8.875" style="1"/>
    <col min="9728" max="9728" width="5.375" style="1" customWidth="1"/>
    <col min="9729" max="9729" width="21.5" style="1" bestFit="1" customWidth="1"/>
    <col min="9730" max="9730" width="6.125" style="1" bestFit="1" customWidth="1"/>
    <col min="9731" max="9731" width="9.625" style="1" bestFit="1" customWidth="1"/>
    <col min="9732" max="9732" width="15.5" style="1" bestFit="1" customWidth="1"/>
    <col min="9733" max="9733" width="6.875" style="1" bestFit="1" customWidth="1"/>
    <col min="9734" max="9734" width="8.375" style="1" customWidth="1"/>
    <col min="9735" max="9735" width="3.625" style="1" bestFit="1" customWidth="1"/>
    <col min="9736" max="9736" width="8.375" style="1" customWidth="1"/>
    <col min="9737" max="9737" width="4.625" style="1" bestFit="1" customWidth="1"/>
    <col min="9738" max="9738" width="8.375" style="1" customWidth="1"/>
    <col min="9739" max="9739" width="2.875" style="1" customWidth="1"/>
    <col min="9740" max="9740" width="8.375" style="1" customWidth="1"/>
    <col min="9741" max="9741" width="2.875" style="1" customWidth="1"/>
    <col min="9742" max="9742" width="8.375" style="1" customWidth="1"/>
    <col min="9743" max="9743" width="2.875" style="1" customWidth="1"/>
    <col min="9744" max="9744" width="8.375" style="1" customWidth="1"/>
    <col min="9745" max="9745" width="4.625" style="1" bestFit="1" customWidth="1"/>
    <col min="9746" max="9746" width="8.375" style="1" customWidth="1"/>
    <col min="9747" max="9747" width="2.125" style="1" bestFit="1" customWidth="1"/>
    <col min="9748" max="9748" width="11.375" style="1" bestFit="1" customWidth="1"/>
    <col min="9749" max="9749" width="5.625" style="1" bestFit="1" customWidth="1"/>
    <col min="9750" max="9750" width="6.375" style="1" customWidth="1"/>
    <col min="9751" max="9752" width="9" style="1" customWidth="1"/>
    <col min="9753" max="9983" width="8.875" style="1"/>
    <col min="9984" max="9984" width="5.375" style="1" customWidth="1"/>
    <col min="9985" max="9985" width="21.5" style="1" bestFit="1" customWidth="1"/>
    <col min="9986" max="9986" width="6.125" style="1" bestFit="1" customWidth="1"/>
    <col min="9987" max="9987" width="9.625" style="1" bestFit="1" customWidth="1"/>
    <col min="9988" max="9988" width="15.5" style="1" bestFit="1" customWidth="1"/>
    <col min="9989" max="9989" width="6.875" style="1" bestFit="1" customWidth="1"/>
    <col min="9990" max="9990" width="8.375" style="1" customWidth="1"/>
    <col min="9991" max="9991" width="3.625" style="1" bestFit="1" customWidth="1"/>
    <col min="9992" max="9992" width="8.375" style="1" customWidth="1"/>
    <col min="9993" max="9993" width="4.625" style="1" bestFit="1" customWidth="1"/>
    <col min="9994" max="9994" width="8.375" style="1" customWidth="1"/>
    <col min="9995" max="9995" width="2.875" style="1" customWidth="1"/>
    <col min="9996" max="9996" width="8.375" style="1" customWidth="1"/>
    <col min="9997" max="9997" width="2.875" style="1" customWidth="1"/>
    <col min="9998" max="9998" width="8.375" style="1" customWidth="1"/>
    <col min="9999" max="9999" width="2.875" style="1" customWidth="1"/>
    <col min="10000" max="10000" width="8.375" style="1" customWidth="1"/>
    <col min="10001" max="10001" width="4.625" style="1" bestFit="1" customWidth="1"/>
    <col min="10002" max="10002" width="8.375" style="1" customWidth="1"/>
    <col min="10003" max="10003" width="2.125" style="1" bestFit="1" customWidth="1"/>
    <col min="10004" max="10004" width="11.375" style="1" bestFit="1" customWidth="1"/>
    <col min="10005" max="10005" width="5.625" style="1" bestFit="1" customWidth="1"/>
    <col min="10006" max="10006" width="6.375" style="1" customWidth="1"/>
    <col min="10007" max="10008" width="9" style="1" customWidth="1"/>
    <col min="10009" max="10239" width="8.875" style="1"/>
    <col min="10240" max="10240" width="5.375" style="1" customWidth="1"/>
    <col min="10241" max="10241" width="21.5" style="1" bestFit="1" customWidth="1"/>
    <col min="10242" max="10242" width="6.125" style="1" bestFit="1" customWidth="1"/>
    <col min="10243" max="10243" width="9.625" style="1" bestFit="1" customWidth="1"/>
    <col min="10244" max="10244" width="15.5" style="1" bestFit="1" customWidth="1"/>
    <col min="10245" max="10245" width="6.875" style="1" bestFit="1" customWidth="1"/>
    <col min="10246" max="10246" width="8.375" style="1" customWidth="1"/>
    <col min="10247" max="10247" width="3.625" style="1" bestFit="1" customWidth="1"/>
    <col min="10248" max="10248" width="8.375" style="1" customWidth="1"/>
    <col min="10249" max="10249" width="4.625" style="1" bestFit="1" customWidth="1"/>
    <col min="10250" max="10250" width="8.375" style="1" customWidth="1"/>
    <col min="10251" max="10251" width="2.875" style="1" customWidth="1"/>
    <col min="10252" max="10252" width="8.375" style="1" customWidth="1"/>
    <col min="10253" max="10253" width="2.875" style="1" customWidth="1"/>
    <col min="10254" max="10254" width="8.375" style="1" customWidth="1"/>
    <col min="10255" max="10255" width="2.875" style="1" customWidth="1"/>
    <col min="10256" max="10256" width="8.375" style="1" customWidth="1"/>
    <col min="10257" max="10257" width="4.625" style="1" bestFit="1" customWidth="1"/>
    <col min="10258" max="10258" width="8.375" style="1" customWidth="1"/>
    <col min="10259" max="10259" width="2.125" style="1" bestFit="1" customWidth="1"/>
    <col min="10260" max="10260" width="11.375" style="1" bestFit="1" customWidth="1"/>
    <col min="10261" max="10261" width="5.625" style="1" bestFit="1" customWidth="1"/>
    <col min="10262" max="10262" width="6.375" style="1" customWidth="1"/>
    <col min="10263" max="10264" width="9" style="1" customWidth="1"/>
    <col min="10265" max="10495" width="8.875" style="1"/>
    <col min="10496" max="10496" width="5.375" style="1" customWidth="1"/>
    <col min="10497" max="10497" width="21.5" style="1" bestFit="1" customWidth="1"/>
    <col min="10498" max="10498" width="6.125" style="1" bestFit="1" customWidth="1"/>
    <col min="10499" max="10499" width="9.625" style="1" bestFit="1" customWidth="1"/>
    <col min="10500" max="10500" width="15.5" style="1" bestFit="1" customWidth="1"/>
    <col min="10501" max="10501" width="6.875" style="1" bestFit="1" customWidth="1"/>
    <col min="10502" max="10502" width="8.375" style="1" customWidth="1"/>
    <col min="10503" max="10503" width="3.625" style="1" bestFit="1" customWidth="1"/>
    <col min="10504" max="10504" width="8.375" style="1" customWidth="1"/>
    <col min="10505" max="10505" width="4.625" style="1" bestFit="1" customWidth="1"/>
    <col min="10506" max="10506" width="8.375" style="1" customWidth="1"/>
    <col min="10507" max="10507" width="2.875" style="1" customWidth="1"/>
    <col min="10508" max="10508" width="8.375" style="1" customWidth="1"/>
    <col min="10509" max="10509" width="2.875" style="1" customWidth="1"/>
    <col min="10510" max="10510" width="8.375" style="1" customWidth="1"/>
    <col min="10511" max="10511" width="2.875" style="1" customWidth="1"/>
    <col min="10512" max="10512" width="8.375" style="1" customWidth="1"/>
    <col min="10513" max="10513" width="4.625" style="1" bestFit="1" customWidth="1"/>
    <col min="10514" max="10514" width="8.375" style="1" customWidth="1"/>
    <col min="10515" max="10515" width="2.125" style="1" bestFit="1" customWidth="1"/>
    <col min="10516" max="10516" width="11.375" style="1" bestFit="1" customWidth="1"/>
    <col min="10517" max="10517" width="5.625" style="1" bestFit="1" customWidth="1"/>
    <col min="10518" max="10518" width="6.375" style="1" customWidth="1"/>
    <col min="10519" max="10520" width="9" style="1" customWidth="1"/>
    <col min="10521" max="10751" width="8.875" style="1"/>
    <col min="10752" max="10752" width="5.375" style="1" customWidth="1"/>
    <col min="10753" max="10753" width="21.5" style="1" bestFit="1" customWidth="1"/>
    <col min="10754" max="10754" width="6.125" style="1" bestFit="1" customWidth="1"/>
    <col min="10755" max="10755" width="9.625" style="1" bestFit="1" customWidth="1"/>
    <col min="10756" max="10756" width="15.5" style="1" bestFit="1" customWidth="1"/>
    <col min="10757" max="10757" width="6.875" style="1" bestFit="1" customWidth="1"/>
    <col min="10758" max="10758" width="8.375" style="1" customWidth="1"/>
    <col min="10759" max="10759" width="3.625" style="1" bestFit="1" customWidth="1"/>
    <col min="10760" max="10760" width="8.375" style="1" customWidth="1"/>
    <col min="10761" max="10761" width="4.625" style="1" bestFit="1" customWidth="1"/>
    <col min="10762" max="10762" width="8.375" style="1" customWidth="1"/>
    <col min="10763" max="10763" width="2.875" style="1" customWidth="1"/>
    <col min="10764" max="10764" width="8.375" style="1" customWidth="1"/>
    <col min="10765" max="10765" width="2.875" style="1" customWidth="1"/>
    <col min="10766" max="10766" width="8.375" style="1" customWidth="1"/>
    <col min="10767" max="10767" width="2.875" style="1" customWidth="1"/>
    <col min="10768" max="10768" width="8.375" style="1" customWidth="1"/>
    <col min="10769" max="10769" width="4.625" style="1" bestFit="1" customWidth="1"/>
    <col min="10770" max="10770" width="8.375" style="1" customWidth="1"/>
    <col min="10771" max="10771" width="2.125" style="1" bestFit="1" customWidth="1"/>
    <col min="10772" max="10772" width="11.375" style="1" bestFit="1" customWidth="1"/>
    <col min="10773" max="10773" width="5.625" style="1" bestFit="1" customWidth="1"/>
    <col min="10774" max="10774" width="6.375" style="1" customWidth="1"/>
    <col min="10775" max="10776" width="9" style="1" customWidth="1"/>
    <col min="10777" max="11007" width="8.875" style="1"/>
    <col min="11008" max="11008" width="5.375" style="1" customWidth="1"/>
    <col min="11009" max="11009" width="21.5" style="1" bestFit="1" customWidth="1"/>
    <col min="11010" max="11010" width="6.125" style="1" bestFit="1" customWidth="1"/>
    <col min="11011" max="11011" width="9.625" style="1" bestFit="1" customWidth="1"/>
    <col min="11012" max="11012" width="15.5" style="1" bestFit="1" customWidth="1"/>
    <col min="11013" max="11013" width="6.875" style="1" bestFit="1" customWidth="1"/>
    <col min="11014" max="11014" width="8.375" style="1" customWidth="1"/>
    <col min="11015" max="11015" width="3.625" style="1" bestFit="1" customWidth="1"/>
    <col min="11016" max="11016" width="8.375" style="1" customWidth="1"/>
    <col min="11017" max="11017" width="4.625" style="1" bestFit="1" customWidth="1"/>
    <col min="11018" max="11018" width="8.375" style="1" customWidth="1"/>
    <col min="11019" max="11019" width="2.875" style="1" customWidth="1"/>
    <col min="11020" max="11020" width="8.375" style="1" customWidth="1"/>
    <col min="11021" max="11021" width="2.875" style="1" customWidth="1"/>
    <col min="11022" max="11022" width="8.375" style="1" customWidth="1"/>
    <col min="11023" max="11023" width="2.875" style="1" customWidth="1"/>
    <col min="11024" max="11024" width="8.375" style="1" customWidth="1"/>
    <col min="11025" max="11025" width="4.625" style="1" bestFit="1" customWidth="1"/>
    <col min="11026" max="11026" width="8.375" style="1" customWidth="1"/>
    <col min="11027" max="11027" width="2.125" style="1" bestFit="1" customWidth="1"/>
    <col min="11028" max="11028" width="11.375" style="1" bestFit="1" customWidth="1"/>
    <col min="11029" max="11029" width="5.625" style="1" bestFit="1" customWidth="1"/>
    <col min="11030" max="11030" width="6.375" style="1" customWidth="1"/>
    <col min="11031" max="11032" width="9" style="1" customWidth="1"/>
    <col min="11033" max="11263" width="8.875" style="1"/>
    <col min="11264" max="11264" width="5.375" style="1" customWidth="1"/>
    <col min="11265" max="11265" width="21.5" style="1" bestFit="1" customWidth="1"/>
    <col min="11266" max="11266" width="6.125" style="1" bestFit="1" customWidth="1"/>
    <col min="11267" max="11267" width="9.625" style="1" bestFit="1" customWidth="1"/>
    <col min="11268" max="11268" width="15.5" style="1" bestFit="1" customWidth="1"/>
    <col min="11269" max="11269" width="6.875" style="1" bestFit="1" customWidth="1"/>
    <col min="11270" max="11270" width="8.375" style="1" customWidth="1"/>
    <col min="11271" max="11271" width="3.625" style="1" bestFit="1" customWidth="1"/>
    <col min="11272" max="11272" width="8.375" style="1" customWidth="1"/>
    <col min="11273" max="11273" width="4.625" style="1" bestFit="1" customWidth="1"/>
    <col min="11274" max="11274" width="8.375" style="1" customWidth="1"/>
    <col min="11275" max="11275" width="2.875" style="1" customWidth="1"/>
    <col min="11276" max="11276" width="8.375" style="1" customWidth="1"/>
    <col min="11277" max="11277" width="2.875" style="1" customWidth="1"/>
    <col min="11278" max="11278" width="8.375" style="1" customWidth="1"/>
    <col min="11279" max="11279" width="2.875" style="1" customWidth="1"/>
    <col min="11280" max="11280" width="8.375" style="1" customWidth="1"/>
    <col min="11281" max="11281" width="4.625" style="1" bestFit="1" customWidth="1"/>
    <col min="11282" max="11282" width="8.375" style="1" customWidth="1"/>
    <col min="11283" max="11283" width="2.125" style="1" bestFit="1" customWidth="1"/>
    <col min="11284" max="11284" width="11.375" style="1" bestFit="1" customWidth="1"/>
    <col min="11285" max="11285" width="5.625" style="1" bestFit="1" customWidth="1"/>
    <col min="11286" max="11286" width="6.375" style="1" customWidth="1"/>
    <col min="11287" max="11288" width="9" style="1" customWidth="1"/>
    <col min="11289" max="11519" width="8.875" style="1"/>
    <col min="11520" max="11520" width="5.375" style="1" customWidth="1"/>
    <col min="11521" max="11521" width="21.5" style="1" bestFit="1" customWidth="1"/>
    <col min="11522" max="11522" width="6.125" style="1" bestFit="1" customWidth="1"/>
    <col min="11523" max="11523" width="9.625" style="1" bestFit="1" customWidth="1"/>
    <col min="11524" max="11524" width="15.5" style="1" bestFit="1" customWidth="1"/>
    <col min="11525" max="11525" width="6.875" style="1" bestFit="1" customWidth="1"/>
    <col min="11526" max="11526" width="8.375" style="1" customWidth="1"/>
    <col min="11527" max="11527" width="3.625" style="1" bestFit="1" customWidth="1"/>
    <col min="11528" max="11528" width="8.375" style="1" customWidth="1"/>
    <col min="11529" max="11529" width="4.625" style="1" bestFit="1" customWidth="1"/>
    <col min="11530" max="11530" width="8.375" style="1" customWidth="1"/>
    <col min="11531" max="11531" width="2.875" style="1" customWidth="1"/>
    <col min="11532" max="11532" width="8.375" style="1" customWidth="1"/>
    <col min="11533" max="11533" width="2.875" style="1" customWidth="1"/>
    <col min="11534" max="11534" width="8.375" style="1" customWidth="1"/>
    <col min="11535" max="11535" width="2.875" style="1" customWidth="1"/>
    <col min="11536" max="11536" width="8.375" style="1" customWidth="1"/>
    <col min="11537" max="11537" width="4.625" style="1" bestFit="1" customWidth="1"/>
    <col min="11538" max="11538" width="8.375" style="1" customWidth="1"/>
    <col min="11539" max="11539" width="2.125" style="1" bestFit="1" customWidth="1"/>
    <col min="11540" max="11540" width="11.375" style="1" bestFit="1" customWidth="1"/>
    <col min="11541" max="11541" width="5.625" style="1" bestFit="1" customWidth="1"/>
    <col min="11542" max="11542" width="6.375" style="1" customWidth="1"/>
    <col min="11543" max="11544" width="9" style="1" customWidth="1"/>
    <col min="11545" max="11775" width="8.875" style="1"/>
    <col min="11776" max="11776" width="5.375" style="1" customWidth="1"/>
    <col min="11777" max="11777" width="21.5" style="1" bestFit="1" customWidth="1"/>
    <col min="11778" max="11778" width="6.125" style="1" bestFit="1" customWidth="1"/>
    <col min="11779" max="11779" width="9.625" style="1" bestFit="1" customWidth="1"/>
    <col min="11780" max="11780" width="15.5" style="1" bestFit="1" customWidth="1"/>
    <col min="11781" max="11781" width="6.875" style="1" bestFit="1" customWidth="1"/>
    <col min="11782" max="11782" width="8.375" style="1" customWidth="1"/>
    <col min="11783" max="11783" width="3.625" style="1" bestFit="1" customWidth="1"/>
    <col min="11784" max="11784" width="8.375" style="1" customWidth="1"/>
    <col min="11785" max="11785" width="4.625" style="1" bestFit="1" customWidth="1"/>
    <col min="11786" max="11786" width="8.375" style="1" customWidth="1"/>
    <col min="11787" max="11787" width="2.875" style="1" customWidth="1"/>
    <col min="11788" max="11788" width="8.375" style="1" customWidth="1"/>
    <col min="11789" max="11789" width="2.875" style="1" customWidth="1"/>
    <col min="11790" max="11790" width="8.375" style="1" customWidth="1"/>
    <col min="11791" max="11791" width="2.875" style="1" customWidth="1"/>
    <col min="11792" max="11792" width="8.375" style="1" customWidth="1"/>
    <col min="11793" max="11793" width="4.625" style="1" bestFit="1" customWidth="1"/>
    <col min="11794" max="11794" width="8.375" style="1" customWidth="1"/>
    <col min="11795" max="11795" width="2.125" style="1" bestFit="1" customWidth="1"/>
    <col min="11796" max="11796" width="11.375" style="1" bestFit="1" customWidth="1"/>
    <col min="11797" max="11797" width="5.625" style="1" bestFit="1" customWidth="1"/>
    <col min="11798" max="11798" width="6.375" style="1" customWidth="1"/>
    <col min="11799" max="11800" width="9" style="1" customWidth="1"/>
    <col min="11801" max="12031" width="8.875" style="1"/>
    <col min="12032" max="12032" width="5.375" style="1" customWidth="1"/>
    <col min="12033" max="12033" width="21.5" style="1" bestFit="1" customWidth="1"/>
    <col min="12034" max="12034" width="6.125" style="1" bestFit="1" customWidth="1"/>
    <col min="12035" max="12035" width="9.625" style="1" bestFit="1" customWidth="1"/>
    <col min="12036" max="12036" width="15.5" style="1" bestFit="1" customWidth="1"/>
    <col min="12037" max="12037" width="6.875" style="1" bestFit="1" customWidth="1"/>
    <col min="12038" max="12038" width="8.375" style="1" customWidth="1"/>
    <col min="12039" max="12039" width="3.625" style="1" bestFit="1" customWidth="1"/>
    <col min="12040" max="12040" width="8.375" style="1" customWidth="1"/>
    <col min="12041" max="12041" width="4.625" style="1" bestFit="1" customWidth="1"/>
    <col min="12042" max="12042" width="8.375" style="1" customWidth="1"/>
    <col min="12043" max="12043" width="2.875" style="1" customWidth="1"/>
    <col min="12044" max="12044" width="8.375" style="1" customWidth="1"/>
    <col min="12045" max="12045" width="2.875" style="1" customWidth="1"/>
    <col min="12046" max="12046" width="8.375" style="1" customWidth="1"/>
    <col min="12047" max="12047" width="2.875" style="1" customWidth="1"/>
    <col min="12048" max="12048" width="8.375" style="1" customWidth="1"/>
    <col min="12049" max="12049" width="4.625" style="1" bestFit="1" customWidth="1"/>
    <col min="12050" max="12050" width="8.375" style="1" customWidth="1"/>
    <col min="12051" max="12051" width="2.125" style="1" bestFit="1" customWidth="1"/>
    <col min="12052" max="12052" width="11.375" style="1" bestFit="1" customWidth="1"/>
    <col min="12053" max="12053" width="5.625" style="1" bestFit="1" customWidth="1"/>
    <col min="12054" max="12054" width="6.375" style="1" customWidth="1"/>
    <col min="12055" max="12056" width="9" style="1" customWidth="1"/>
    <col min="12057" max="12287" width="8.875" style="1"/>
    <col min="12288" max="12288" width="5.375" style="1" customWidth="1"/>
    <col min="12289" max="12289" width="21.5" style="1" bestFit="1" customWidth="1"/>
    <col min="12290" max="12290" width="6.125" style="1" bestFit="1" customWidth="1"/>
    <col min="12291" max="12291" width="9.625" style="1" bestFit="1" customWidth="1"/>
    <col min="12292" max="12292" width="15.5" style="1" bestFit="1" customWidth="1"/>
    <col min="12293" max="12293" width="6.875" style="1" bestFit="1" customWidth="1"/>
    <col min="12294" max="12294" width="8.375" style="1" customWidth="1"/>
    <col min="12295" max="12295" width="3.625" style="1" bestFit="1" customWidth="1"/>
    <col min="12296" max="12296" width="8.375" style="1" customWidth="1"/>
    <col min="12297" max="12297" width="4.625" style="1" bestFit="1" customWidth="1"/>
    <col min="12298" max="12298" width="8.375" style="1" customWidth="1"/>
    <col min="12299" max="12299" width="2.875" style="1" customWidth="1"/>
    <col min="12300" max="12300" width="8.375" style="1" customWidth="1"/>
    <col min="12301" max="12301" width="2.875" style="1" customWidth="1"/>
    <col min="12302" max="12302" width="8.375" style="1" customWidth="1"/>
    <col min="12303" max="12303" width="2.875" style="1" customWidth="1"/>
    <col min="12304" max="12304" width="8.375" style="1" customWidth="1"/>
    <col min="12305" max="12305" width="4.625" style="1" bestFit="1" customWidth="1"/>
    <col min="12306" max="12306" width="8.375" style="1" customWidth="1"/>
    <col min="12307" max="12307" width="2.125" style="1" bestFit="1" customWidth="1"/>
    <col min="12308" max="12308" width="11.375" style="1" bestFit="1" customWidth="1"/>
    <col min="12309" max="12309" width="5.625" style="1" bestFit="1" customWidth="1"/>
    <col min="12310" max="12310" width="6.375" style="1" customWidth="1"/>
    <col min="12311" max="12312" width="9" style="1" customWidth="1"/>
    <col min="12313" max="12543" width="8.875" style="1"/>
    <col min="12544" max="12544" width="5.375" style="1" customWidth="1"/>
    <col min="12545" max="12545" width="21.5" style="1" bestFit="1" customWidth="1"/>
    <col min="12546" max="12546" width="6.125" style="1" bestFit="1" customWidth="1"/>
    <col min="12547" max="12547" width="9.625" style="1" bestFit="1" customWidth="1"/>
    <col min="12548" max="12548" width="15.5" style="1" bestFit="1" customWidth="1"/>
    <col min="12549" max="12549" width="6.875" style="1" bestFit="1" customWidth="1"/>
    <col min="12550" max="12550" width="8.375" style="1" customWidth="1"/>
    <col min="12551" max="12551" width="3.625" style="1" bestFit="1" customWidth="1"/>
    <col min="12552" max="12552" width="8.375" style="1" customWidth="1"/>
    <col min="12553" max="12553" width="4.625" style="1" bestFit="1" customWidth="1"/>
    <col min="12554" max="12554" width="8.375" style="1" customWidth="1"/>
    <col min="12555" max="12555" width="2.875" style="1" customWidth="1"/>
    <col min="12556" max="12556" width="8.375" style="1" customWidth="1"/>
    <col min="12557" max="12557" width="2.875" style="1" customWidth="1"/>
    <col min="12558" max="12558" width="8.375" style="1" customWidth="1"/>
    <col min="12559" max="12559" width="2.875" style="1" customWidth="1"/>
    <col min="12560" max="12560" width="8.375" style="1" customWidth="1"/>
    <col min="12561" max="12561" width="4.625" style="1" bestFit="1" customWidth="1"/>
    <col min="12562" max="12562" width="8.375" style="1" customWidth="1"/>
    <col min="12563" max="12563" width="2.125" style="1" bestFit="1" customWidth="1"/>
    <col min="12564" max="12564" width="11.375" style="1" bestFit="1" customWidth="1"/>
    <col min="12565" max="12565" width="5.625" style="1" bestFit="1" customWidth="1"/>
    <col min="12566" max="12566" width="6.375" style="1" customWidth="1"/>
    <col min="12567" max="12568" width="9" style="1" customWidth="1"/>
    <col min="12569" max="12799" width="8.875" style="1"/>
    <col min="12800" max="12800" width="5.375" style="1" customWidth="1"/>
    <col min="12801" max="12801" width="21.5" style="1" bestFit="1" customWidth="1"/>
    <col min="12802" max="12802" width="6.125" style="1" bestFit="1" customWidth="1"/>
    <col min="12803" max="12803" width="9.625" style="1" bestFit="1" customWidth="1"/>
    <col min="12804" max="12804" width="15.5" style="1" bestFit="1" customWidth="1"/>
    <col min="12805" max="12805" width="6.875" style="1" bestFit="1" customWidth="1"/>
    <col min="12806" max="12806" width="8.375" style="1" customWidth="1"/>
    <col min="12807" max="12807" width="3.625" style="1" bestFit="1" customWidth="1"/>
    <col min="12808" max="12808" width="8.375" style="1" customWidth="1"/>
    <col min="12809" max="12809" width="4.625" style="1" bestFit="1" customWidth="1"/>
    <col min="12810" max="12810" width="8.375" style="1" customWidth="1"/>
    <col min="12811" max="12811" width="2.875" style="1" customWidth="1"/>
    <col min="12812" max="12812" width="8.375" style="1" customWidth="1"/>
    <col min="12813" max="12813" width="2.875" style="1" customWidth="1"/>
    <col min="12814" max="12814" width="8.375" style="1" customWidth="1"/>
    <col min="12815" max="12815" width="2.875" style="1" customWidth="1"/>
    <col min="12816" max="12816" width="8.375" style="1" customWidth="1"/>
    <col min="12817" max="12817" width="4.625" style="1" bestFit="1" customWidth="1"/>
    <col min="12818" max="12818" width="8.375" style="1" customWidth="1"/>
    <col min="12819" max="12819" width="2.125" style="1" bestFit="1" customWidth="1"/>
    <col min="12820" max="12820" width="11.375" style="1" bestFit="1" customWidth="1"/>
    <col min="12821" max="12821" width="5.625" style="1" bestFit="1" customWidth="1"/>
    <col min="12822" max="12822" width="6.375" style="1" customWidth="1"/>
    <col min="12823" max="12824" width="9" style="1" customWidth="1"/>
    <col min="12825" max="13055" width="8.875" style="1"/>
    <col min="13056" max="13056" width="5.375" style="1" customWidth="1"/>
    <col min="13057" max="13057" width="21.5" style="1" bestFit="1" customWidth="1"/>
    <col min="13058" max="13058" width="6.125" style="1" bestFit="1" customWidth="1"/>
    <col min="13059" max="13059" width="9.625" style="1" bestFit="1" customWidth="1"/>
    <col min="13060" max="13060" width="15.5" style="1" bestFit="1" customWidth="1"/>
    <col min="13061" max="13061" width="6.875" style="1" bestFit="1" customWidth="1"/>
    <col min="13062" max="13062" width="8.375" style="1" customWidth="1"/>
    <col min="13063" max="13063" width="3.625" style="1" bestFit="1" customWidth="1"/>
    <col min="13064" max="13064" width="8.375" style="1" customWidth="1"/>
    <col min="13065" max="13065" width="4.625" style="1" bestFit="1" customWidth="1"/>
    <col min="13066" max="13066" width="8.375" style="1" customWidth="1"/>
    <col min="13067" max="13067" width="2.875" style="1" customWidth="1"/>
    <col min="13068" max="13068" width="8.375" style="1" customWidth="1"/>
    <col min="13069" max="13069" width="2.875" style="1" customWidth="1"/>
    <col min="13070" max="13070" width="8.375" style="1" customWidth="1"/>
    <col min="13071" max="13071" width="2.875" style="1" customWidth="1"/>
    <col min="13072" max="13072" width="8.375" style="1" customWidth="1"/>
    <col min="13073" max="13073" width="4.625" style="1" bestFit="1" customWidth="1"/>
    <col min="13074" max="13074" width="8.375" style="1" customWidth="1"/>
    <col min="13075" max="13075" width="2.125" style="1" bestFit="1" customWidth="1"/>
    <col min="13076" max="13076" width="11.375" style="1" bestFit="1" customWidth="1"/>
    <col min="13077" max="13077" width="5.625" style="1" bestFit="1" customWidth="1"/>
    <col min="13078" max="13078" width="6.375" style="1" customWidth="1"/>
    <col min="13079" max="13080" width="9" style="1" customWidth="1"/>
    <col min="13081" max="13311" width="8.875" style="1"/>
    <col min="13312" max="13312" width="5.375" style="1" customWidth="1"/>
    <col min="13313" max="13313" width="21.5" style="1" bestFit="1" customWidth="1"/>
    <col min="13314" max="13314" width="6.125" style="1" bestFit="1" customWidth="1"/>
    <col min="13315" max="13315" width="9.625" style="1" bestFit="1" customWidth="1"/>
    <col min="13316" max="13316" width="15.5" style="1" bestFit="1" customWidth="1"/>
    <col min="13317" max="13317" width="6.875" style="1" bestFit="1" customWidth="1"/>
    <col min="13318" max="13318" width="8.375" style="1" customWidth="1"/>
    <col min="13319" max="13319" width="3.625" style="1" bestFit="1" customWidth="1"/>
    <col min="13320" max="13320" width="8.375" style="1" customWidth="1"/>
    <col min="13321" max="13321" width="4.625" style="1" bestFit="1" customWidth="1"/>
    <col min="13322" max="13322" width="8.375" style="1" customWidth="1"/>
    <col min="13323" max="13323" width="2.875" style="1" customWidth="1"/>
    <col min="13324" max="13324" width="8.375" style="1" customWidth="1"/>
    <col min="13325" max="13325" width="2.875" style="1" customWidth="1"/>
    <col min="13326" max="13326" width="8.375" style="1" customWidth="1"/>
    <col min="13327" max="13327" width="2.875" style="1" customWidth="1"/>
    <col min="13328" max="13328" width="8.375" style="1" customWidth="1"/>
    <col min="13329" max="13329" width="4.625" style="1" bestFit="1" customWidth="1"/>
    <col min="13330" max="13330" width="8.375" style="1" customWidth="1"/>
    <col min="13331" max="13331" width="2.125" style="1" bestFit="1" customWidth="1"/>
    <col min="13332" max="13332" width="11.375" style="1" bestFit="1" customWidth="1"/>
    <col min="13333" max="13333" width="5.625" style="1" bestFit="1" customWidth="1"/>
    <col min="13334" max="13334" width="6.375" style="1" customWidth="1"/>
    <col min="13335" max="13336" width="9" style="1" customWidth="1"/>
    <col min="13337" max="13567" width="8.875" style="1"/>
    <col min="13568" max="13568" width="5.375" style="1" customWidth="1"/>
    <col min="13569" max="13569" width="21.5" style="1" bestFit="1" customWidth="1"/>
    <col min="13570" max="13570" width="6.125" style="1" bestFit="1" customWidth="1"/>
    <col min="13571" max="13571" width="9.625" style="1" bestFit="1" customWidth="1"/>
    <col min="13572" max="13572" width="15.5" style="1" bestFit="1" customWidth="1"/>
    <col min="13573" max="13573" width="6.875" style="1" bestFit="1" customWidth="1"/>
    <col min="13574" max="13574" width="8.375" style="1" customWidth="1"/>
    <col min="13575" max="13575" width="3.625" style="1" bestFit="1" customWidth="1"/>
    <col min="13576" max="13576" width="8.375" style="1" customWidth="1"/>
    <col min="13577" max="13577" width="4.625" style="1" bestFit="1" customWidth="1"/>
    <col min="13578" max="13578" width="8.375" style="1" customWidth="1"/>
    <col min="13579" max="13579" width="2.875" style="1" customWidth="1"/>
    <col min="13580" max="13580" width="8.375" style="1" customWidth="1"/>
    <col min="13581" max="13581" width="2.875" style="1" customWidth="1"/>
    <col min="13582" max="13582" width="8.375" style="1" customWidth="1"/>
    <col min="13583" max="13583" width="2.875" style="1" customWidth="1"/>
    <col min="13584" max="13584" width="8.375" style="1" customWidth="1"/>
    <col min="13585" max="13585" width="4.625" style="1" bestFit="1" customWidth="1"/>
    <col min="13586" max="13586" width="8.375" style="1" customWidth="1"/>
    <col min="13587" max="13587" width="2.125" style="1" bestFit="1" customWidth="1"/>
    <col min="13588" max="13588" width="11.375" style="1" bestFit="1" customWidth="1"/>
    <col min="13589" max="13589" width="5.625" style="1" bestFit="1" customWidth="1"/>
    <col min="13590" max="13590" width="6.375" style="1" customWidth="1"/>
    <col min="13591" max="13592" width="9" style="1" customWidth="1"/>
    <col min="13593" max="13823" width="8.875" style="1"/>
    <col min="13824" max="13824" width="5.375" style="1" customWidth="1"/>
    <col min="13825" max="13825" width="21.5" style="1" bestFit="1" customWidth="1"/>
    <col min="13826" max="13826" width="6.125" style="1" bestFit="1" customWidth="1"/>
    <col min="13827" max="13827" width="9.625" style="1" bestFit="1" customWidth="1"/>
    <col min="13828" max="13828" width="15.5" style="1" bestFit="1" customWidth="1"/>
    <col min="13829" max="13829" width="6.875" style="1" bestFit="1" customWidth="1"/>
    <col min="13830" max="13830" width="8.375" style="1" customWidth="1"/>
    <col min="13831" max="13831" width="3.625" style="1" bestFit="1" customWidth="1"/>
    <col min="13832" max="13832" width="8.375" style="1" customWidth="1"/>
    <col min="13833" max="13833" width="4.625" style="1" bestFit="1" customWidth="1"/>
    <col min="13834" max="13834" width="8.375" style="1" customWidth="1"/>
    <col min="13835" max="13835" width="2.875" style="1" customWidth="1"/>
    <col min="13836" max="13836" width="8.375" style="1" customWidth="1"/>
    <col min="13837" max="13837" width="2.875" style="1" customWidth="1"/>
    <col min="13838" max="13838" width="8.375" style="1" customWidth="1"/>
    <col min="13839" max="13839" width="2.875" style="1" customWidth="1"/>
    <col min="13840" max="13840" width="8.375" style="1" customWidth="1"/>
    <col min="13841" max="13841" width="4.625" style="1" bestFit="1" customWidth="1"/>
    <col min="13842" max="13842" width="8.375" style="1" customWidth="1"/>
    <col min="13843" max="13843" width="2.125" style="1" bestFit="1" customWidth="1"/>
    <col min="13844" max="13844" width="11.375" style="1" bestFit="1" customWidth="1"/>
    <col min="13845" max="13845" width="5.625" style="1" bestFit="1" customWidth="1"/>
    <col min="13846" max="13846" width="6.375" style="1" customWidth="1"/>
    <col min="13847" max="13848" width="9" style="1" customWidth="1"/>
    <col min="13849" max="14079" width="8.875" style="1"/>
    <col min="14080" max="14080" width="5.375" style="1" customWidth="1"/>
    <col min="14081" max="14081" width="21.5" style="1" bestFit="1" customWidth="1"/>
    <col min="14082" max="14082" width="6.125" style="1" bestFit="1" customWidth="1"/>
    <col min="14083" max="14083" width="9.625" style="1" bestFit="1" customWidth="1"/>
    <col min="14084" max="14084" width="15.5" style="1" bestFit="1" customWidth="1"/>
    <col min="14085" max="14085" width="6.875" style="1" bestFit="1" customWidth="1"/>
    <col min="14086" max="14086" width="8.375" style="1" customWidth="1"/>
    <col min="14087" max="14087" width="3.625" style="1" bestFit="1" customWidth="1"/>
    <col min="14088" max="14088" width="8.375" style="1" customWidth="1"/>
    <col min="14089" max="14089" width="4.625" style="1" bestFit="1" customWidth="1"/>
    <col min="14090" max="14090" width="8.375" style="1" customWidth="1"/>
    <col min="14091" max="14091" width="2.875" style="1" customWidth="1"/>
    <col min="14092" max="14092" width="8.375" style="1" customWidth="1"/>
    <col min="14093" max="14093" width="2.875" style="1" customWidth="1"/>
    <col min="14094" max="14094" width="8.375" style="1" customWidth="1"/>
    <col min="14095" max="14095" width="2.875" style="1" customWidth="1"/>
    <col min="14096" max="14096" width="8.375" style="1" customWidth="1"/>
    <col min="14097" max="14097" width="4.625" style="1" bestFit="1" customWidth="1"/>
    <col min="14098" max="14098" width="8.375" style="1" customWidth="1"/>
    <col min="14099" max="14099" width="2.125" style="1" bestFit="1" customWidth="1"/>
    <col min="14100" max="14100" width="11.375" style="1" bestFit="1" customWidth="1"/>
    <col min="14101" max="14101" width="5.625" style="1" bestFit="1" customWidth="1"/>
    <col min="14102" max="14102" width="6.375" style="1" customWidth="1"/>
    <col min="14103" max="14104" width="9" style="1" customWidth="1"/>
    <col min="14105" max="14335" width="8.875" style="1"/>
    <col min="14336" max="14336" width="5.375" style="1" customWidth="1"/>
    <col min="14337" max="14337" width="21.5" style="1" bestFit="1" customWidth="1"/>
    <col min="14338" max="14338" width="6.125" style="1" bestFit="1" customWidth="1"/>
    <col min="14339" max="14339" width="9.625" style="1" bestFit="1" customWidth="1"/>
    <col min="14340" max="14340" width="15.5" style="1" bestFit="1" customWidth="1"/>
    <col min="14341" max="14341" width="6.875" style="1" bestFit="1" customWidth="1"/>
    <col min="14342" max="14342" width="8.375" style="1" customWidth="1"/>
    <col min="14343" max="14343" width="3.625" style="1" bestFit="1" customWidth="1"/>
    <col min="14344" max="14344" width="8.375" style="1" customWidth="1"/>
    <col min="14345" max="14345" width="4.625" style="1" bestFit="1" customWidth="1"/>
    <col min="14346" max="14346" width="8.375" style="1" customWidth="1"/>
    <col min="14347" max="14347" width="2.875" style="1" customWidth="1"/>
    <col min="14348" max="14348" width="8.375" style="1" customWidth="1"/>
    <col min="14349" max="14349" width="2.875" style="1" customWidth="1"/>
    <col min="14350" max="14350" width="8.375" style="1" customWidth="1"/>
    <col min="14351" max="14351" width="2.875" style="1" customWidth="1"/>
    <col min="14352" max="14352" width="8.375" style="1" customWidth="1"/>
    <col min="14353" max="14353" width="4.625" style="1" bestFit="1" customWidth="1"/>
    <col min="14354" max="14354" width="8.375" style="1" customWidth="1"/>
    <col min="14355" max="14355" width="2.125" style="1" bestFit="1" customWidth="1"/>
    <col min="14356" max="14356" width="11.375" style="1" bestFit="1" customWidth="1"/>
    <col min="14357" max="14357" width="5.625" style="1" bestFit="1" customWidth="1"/>
    <col min="14358" max="14358" width="6.375" style="1" customWidth="1"/>
    <col min="14359" max="14360" width="9" style="1" customWidth="1"/>
    <col min="14361" max="14591" width="8.875" style="1"/>
    <col min="14592" max="14592" width="5.375" style="1" customWidth="1"/>
    <col min="14593" max="14593" width="21.5" style="1" bestFit="1" customWidth="1"/>
    <col min="14594" max="14594" width="6.125" style="1" bestFit="1" customWidth="1"/>
    <col min="14595" max="14595" width="9.625" style="1" bestFit="1" customWidth="1"/>
    <col min="14596" max="14596" width="15.5" style="1" bestFit="1" customWidth="1"/>
    <col min="14597" max="14597" width="6.875" style="1" bestFit="1" customWidth="1"/>
    <col min="14598" max="14598" width="8.375" style="1" customWidth="1"/>
    <col min="14599" max="14599" width="3.625" style="1" bestFit="1" customWidth="1"/>
    <col min="14600" max="14600" width="8.375" style="1" customWidth="1"/>
    <col min="14601" max="14601" width="4.625" style="1" bestFit="1" customWidth="1"/>
    <col min="14602" max="14602" width="8.375" style="1" customWidth="1"/>
    <col min="14603" max="14603" width="2.875" style="1" customWidth="1"/>
    <col min="14604" max="14604" width="8.375" style="1" customWidth="1"/>
    <col min="14605" max="14605" width="2.875" style="1" customWidth="1"/>
    <col min="14606" max="14606" width="8.375" style="1" customWidth="1"/>
    <col min="14607" max="14607" width="2.875" style="1" customWidth="1"/>
    <col min="14608" max="14608" width="8.375" style="1" customWidth="1"/>
    <col min="14609" max="14609" width="4.625" style="1" bestFit="1" customWidth="1"/>
    <col min="14610" max="14610" width="8.375" style="1" customWidth="1"/>
    <col min="14611" max="14611" width="2.125" style="1" bestFit="1" customWidth="1"/>
    <col min="14612" max="14612" width="11.375" style="1" bestFit="1" customWidth="1"/>
    <col min="14613" max="14613" width="5.625" style="1" bestFit="1" customWidth="1"/>
    <col min="14614" max="14614" width="6.375" style="1" customWidth="1"/>
    <col min="14615" max="14616" width="9" style="1" customWidth="1"/>
    <col min="14617" max="14847" width="8.875" style="1"/>
    <col min="14848" max="14848" width="5.375" style="1" customWidth="1"/>
    <col min="14849" max="14849" width="21.5" style="1" bestFit="1" customWidth="1"/>
    <col min="14850" max="14850" width="6.125" style="1" bestFit="1" customWidth="1"/>
    <col min="14851" max="14851" width="9.625" style="1" bestFit="1" customWidth="1"/>
    <col min="14852" max="14852" width="15.5" style="1" bestFit="1" customWidth="1"/>
    <col min="14853" max="14853" width="6.875" style="1" bestFit="1" customWidth="1"/>
    <col min="14854" max="14854" width="8.375" style="1" customWidth="1"/>
    <col min="14855" max="14855" width="3.625" style="1" bestFit="1" customWidth="1"/>
    <col min="14856" max="14856" width="8.375" style="1" customWidth="1"/>
    <col min="14857" max="14857" width="4.625" style="1" bestFit="1" customWidth="1"/>
    <col min="14858" max="14858" width="8.375" style="1" customWidth="1"/>
    <col min="14859" max="14859" width="2.875" style="1" customWidth="1"/>
    <col min="14860" max="14860" width="8.375" style="1" customWidth="1"/>
    <col min="14861" max="14861" width="2.875" style="1" customWidth="1"/>
    <col min="14862" max="14862" width="8.375" style="1" customWidth="1"/>
    <col min="14863" max="14863" width="2.875" style="1" customWidth="1"/>
    <col min="14864" max="14864" width="8.375" style="1" customWidth="1"/>
    <col min="14865" max="14865" width="4.625" style="1" bestFit="1" customWidth="1"/>
    <col min="14866" max="14866" width="8.375" style="1" customWidth="1"/>
    <col min="14867" max="14867" width="2.125" style="1" bestFit="1" customWidth="1"/>
    <col min="14868" max="14868" width="11.375" style="1" bestFit="1" customWidth="1"/>
    <col min="14869" max="14869" width="5.625" style="1" bestFit="1" customWidth="1"/>
    <col min="14870" max="14870" width="6.375" style="1" customWidth="1"/>
    <col min="14871" max="14872" width="9" style="1" customWidth="1"/>
    <col min="14873" max="15103" width="8.875" style="1"/>
    <col min="15104" max="15104" width="5.375" style="1" customWidth="1"/>
    <col min="15105" max="15105" width="21.5" style="1" bestFit="1" customWidth="1"/>
    <col min="15106" max="15106" width="6.125" style="1" bestFit="1" customWidth="1"/>
    <col min="15107" max="15107" width="9.625" style="1" bestFit="1" customWidth="1"/>
    <col min="15108" max="15108" width="15.5" style="1" bestFit="1" customWidth="1"/>
    <col min="15109" max="15109" width="6.875" style="1" bestFit="1" customWidth="1"/>
    <col min="15110" max="15110" width="8.375" style="1" customWidth="1"/>
    <col min="15111" max="15111" width="3.625" style="1" bestFit="1" customWidth="1"/>
    <col min="15112" max="15112" width="8.375" style="1" customWidth="1"/>
    <col min="15113" max="15113" width="4.625" style="1" bestFit="1" customWidth="1"/>
    <col min="15114" max="15114" width="8.375" style="1" customWidth="1"/>
    <col min="15115" max="15115" width="2.875" style="1" customWidth="1"/>
    <col min="15116" max="15116" width="8.375" style="1" customWidth="1"/>
    <col min="15117" max="15117" width="2.875" style="1" customWidth="1"/>
    <col min="15118" max="15118" width="8.375" style="1" customWidth="1"/>
    <col min="15119" max="15119" width="2.875" style="1" customWidth="1"/>
    <col min="15120" max="15120" width="8.375" style="1" customWidth="1"/>
    <col min="15121" max="15121" width="4.625" style="1" bestFit="1" customWidth="1"/>
    <col min="15122" max="15122" width="8.375" style="1" customWidth="1"/>
    <col min="15123" max="15123" width="2.125" style="1" bestFit="1" customWidth="1"/>
    <col min="15124" max="15124" width="11.375" style="1" bestFit="1" customWidth="1"/>
    <col min="15125" max="15125" width="5.625" style="1" bestFit="1" customWidth="1"/>
    <col min="15126" max="15126" width="6.375" style="1" customWidth="1"/>
    <col min="15127" max="15128" width="9" style="1" customWidth="1"/>
    <col min="15129" max="15359" width="8.875" style="1"/>
    <col min="15360" max="15360" width="5.375" style="1" customWidth="1"/>
    <col min="15361" max="15361" width="21.5" style="1" bestFit="1" customWidth="1"/>
    <col min="15362" max="15362" width="6.125" style="1" bestFit="1" customWidth="1"/>
    <col min="15363" max="15363" width="9.625" style="1" bestFit="1" customWidth="1"/>
    <col min="15364" max="15364" width="15.5" style="1" bestFit="1" customWidth="1"/>
    <col min="15365" max="15365" width="6.875" style="1" bestFit="1" customWidth="1"/>
    <col min="15366" max="15366" width="8.375" style="1" customWidth="1"/>
    <col min="15367" max="15367" width="3.625" style="1" bestFit="1" customWidth="1"/>
    <col min="15368" max="15368" width="8.375" style="1" customWidth="1"/>
    <col min="15369" max="15369" width="4.625" style="1" bestFit="1" customWidth="1"/>
    <col min="15370" max="15370" width="8.375" style="1" customWidth="1"/>
    <col min="15371" max="15371" width="2.875" style="1" customWidth="1"/>
    <col min="15372" max="15372" width="8.375" style="1" customWidth="1"/>
    <col min="15373" max="15373" width="2.875" style="1" customWidth="1"/>
    <col min="15374" max="15374" width="8.375" style="1" customWidth="1"/>
    <col min="15375" max="15375" width="2.875" style="1" customWidth="1"/>
    <col min="15376" max="15376" width="8.375" style="1" customWidth="1"/>
    <col min="15377" max="15377" width="4.625" style="1" bestFit="1" customWidth="1"/>
    <col min="15378" max="15378" width="8.375" style="1" customWidth="1"/>
    <col min="15379" max="15379" width="2.125" style="1" bestFit="1" customWidth="1"/>
    <col min="15380" max="15380" width="11.375" style="1" bestFit="1" customWidth="1"/>
    <col min="15381" max="15381" width="5.625" style="1" bestFit="1" customWidth="1"/>
    <col min="15382" max="15382" width="6.375" style="1" customWidth="1"/>
    <col min="15383" max="15384" width="9" style="1" customWidth="1"/>
    <col min="15385" max="15615" width="8.875" style="1"/>
    <col min="15616" max="15616" width="5.375" style="1" customWidth="1"/>
    <col min="15617" max="15617" width="21.5" style="1" bestFit="1" customWidth="1"/>
    <col min="15618" max="15618" width="6.125" style="1" bestFit="1" customWidth="1"/>
    <col min="15619" max="15619" width="9.625" style="1" bestFit="1" customWidth="1"/>
    <col min="15620" max="15620" width="15.5" style="1" bestFit="1" customWidth="1"/>
    <col min="15621" max="15621" width="6.875" style="1" bestFit="1" customWidth="1"/>
    <col min="15622" max="15622" width="8.375" style="1" customWidth="1"/>
    <col min="15623" max="15623" width="3.625" style="1" bestFit="1" customWidth="1"/>
    <col min="15624" max="15624" width="8.375" style="1" customWidth="1"/>
    <col min="15625" max="15625" width="4.625" style="1" bestFit="1" customWidth="1"/>
    <col min="15626" max="15626" width="8.375" style="1" customWidth="1"/>
    <col min="15627" max="15627" width="2.875" style="1" customWidth="1"/>
    <col min="15628" max="15628" width="8.375" style="1" customWidth="1"/>
    <col min="15629" max="15629" width="2.875" style="1" customWidth="1"/>
    <col min="15630" max="15630" width="8.375" style="1" customWidth="1"/>
    <col min="15631" max="15631" width="2.875" style="1" customWidth="1"/>
    <col min="15632" max="15632" width="8.375" style="1" customWidth="1"/>
    <col min="15633" max="15633" width="4.625" style="1" bestFit="1" customWidth="1"/>
    <col min="15634" max="15634" width="8.375" style="1" customWidth="1"/>
    <col min="15635" max="15635" width="2.125" style="1" bestFit="1" customWidth="1"/>
    <col min="15636" max="15636" width="11.375" style="1" bestFit="1" customWidth="1"/>
    <col min="15637" max="15637" width="5.625" style="1" bestFit="1" customWidth="1"/>
    <col min="15638" max="15638" width="6.375" style="1" customWidth="1"/>
    <col min="15639" max="15640" width="9" style="1" customWidth="1"/>
    <col min="15641" max="15871" width="8.875" style="1"/>
    <col min="15872" max="15872" width="5.375" style="1" customWidth="1"/>
    <col min="15873" max="15873" width="21.5" style="1" bestFit="1" customWidth="1"/>
    <col min="15874" max="15874" width="6.125" style="1" bestFit="1" customWidth="1"/>
    <col min="15875" max="15875" width="9.625" style="1" bestFit="1" customWidth="1"/>
    <col min="15876" max="15876" width="15.5" style="1" bestFit="1" customWidth="1"/>
    <col min="15877" max="15877" width="6.875" style="1" bestFit="1" customWidth="1"/>
    <col min="15878" max="15878" width="8.375" style="1" customWidth="1"/>
    <col min="15879" max="15879" width="3.625" style="1" bestFit="1" customWidth="1"/>
    <col min="15880" max="15880" width="8.375" style="1" customWidth="1"/>
    <col min="15881" max="15881" width="4.625" style="1" bestFit="1" customWidth="1"/>
    <col min="15882" max="15882" width="8.375" style="1" customWidth="1"/>
    <col min="15883" max="15883" width="2.875" style="1" customWidth="1"/>
    <col min="15884" max="15884" width="8.375" style="1" customWidth="1"/>
    <col min="15885" max="15885" width="2.875" style="1" customWidth="1"/>
    <col min="15886" max="15886" width="8.375" style="1" customWidth="1"/>
    <col min="15887" max="15887" width="2.875" style="1" customWidth="1"/>
    <col min="15888" max="15888" width="8.375" style="1" customWidth="1"/>
    <col min="15889" max="15889" width="4.625" style="1" bestFit="1" customWidth="1"/>
    <col min="15890" max="15890" width="8.375" style="1" customWidth="1"/>
    <col min="15891" max="15891" width="2.125" style="1" bestFit="1" customWidth="1"/>
    <col min="15892" max="15892" width="11.375" style="1" bestFit="1" customWidth="1"/>
    <col min="15893" max="15893" width="5.625" style="1" bestFit="1" customWidth="1"/>
    <col min="15894" max="15894" width="6.375" style="1" customWidth="1"/>
    <col min="15895" max="15896" width="9" style="1" customWidth="1"/>
    <col min="15897" max="16127" width="8.875" style="1"/>
    <col min="16128" max="16128" width="5.375" style="1" customWidth="1"/>
    <col min="16129" max="16129" width="21.5" style="1" bestFit="1" customWidth="1"/>
    <col min="16130" max="16130" width="6.125" style="1" bestFit="1" customWidth="1"/>
    <col min="16131" max="16131" width="9.625" style="1" bestFit="1" customWidth="1"/>
    <col min="16132" max="16132" width="15.5" style="1" bestFit="1" customWidth="1"/>
    <col min="16133" max="16133" width="6.875" style="1" bestFit="1" customWidth="1"/>
    <col min="16134" max="16134" width="8.375" style="1" customWidth="1"/>
    <col min="16135" max="16135" width="3.625" style="1" bestFit="1" customWidth="1"/>
    <col min="16136" max="16136" width="8.375" style="1" customWidth="1"/>
    <col min="16137" max="16137" width="4.625" style="1" bestFit="1" customWidth="1"/>
    <col min="16138" max="16138" width="8.375" style="1" customWidth="1"/>
    <col min="16139" max="16139" width="2.875" style="1" customWidth="1"/>
    <col min="16140" max="16140" width="8.375" style="1" customWidth="1"/>
    <col min="16141" max="16141" width="2.875" style="1" customWidth="1"/>
    <col min="16142" max="16142" width="8.375" style="1" customWidth="1"/>
    <col min="16143" max="16143" width="2.875" style="1" customWidth="1"/>
    <col min="16144" max="16144" width="8.375" style="1" customWidth="1"/>
    <col min="16145" max="16145" width="4.625" style="1" bestFit="1" customWidth="1"/>
    <col min="16146" max="16146" width="8.375" style="1" customWidth="1"/>
    <col min="16147" max="16147" width="2.125" style="1" bestFit="1" customWidth="1"/>
    <col min="16148" max="16148" width="11.375" style="1" bestFit="1" customWidth="1"/>
    <col min="16149" max="16149" width="5.625" style="1" bestFit="1" customWidth="1"/>
    <col min="16150" max="16150" width="6.375" style="1" customWidth="1"/>
    <col min="16151" max="16152" width="9" style="1" customWidth="1"/>
    <col min="16153" max="16384" width="8.875" style="1"/>
  </cols>
  <sheetData>
    <row r="1" spans="1:23" ht="39" customHeight="1" x14ac:dyDescent="0.3">
      <c r="B1" s="37"/>
      <c r="C1" s="37"/>
      <c r="D1" s="37"/>
      <c r="E1" s="37"/>
      <c r="F1" s="37"/>
      <c r="G1" s="37"/>
      <c r="H1" s="37"/>
      <c r="I1" s="233" t="s">
        <v>134</v>
      </c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37"/>
    </row>
    <row r="2" spans="1:23" ht="20.25" x14ac:dyDescent="0.3">
      <c r="B2" s="37"/>
      <c r="C2" s="37"/>
      <c r="D2" s="37"/>
      <c r="E2" s="37"/>
      <c r="F2" s="37"/>
      <c r="G2" s="37"/>
      <c r="H2" s="37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77" t="s">
        <v>133</v>
      </c>
      <c r="V2" s="37"/>
    </row>
    <row r="3" spans="1:23" s="34" customFormat="1" ht="15.75" customHeight="1" x14ac:dyDescent="0.3">
      <c r="A3" s="33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s="8" customFormat="1" ht="16.5" customHeight="1" x14ac:dyDescent="0.2">
      <c r="A4" s="221" t="s">
        <v>9</v>
      </c>
      <c r="B4" s="223" t="s">
        <v>3</v>
      </c>
      <c r="C4" s="223" t="s">
        <v>50</v>
      </c>
      <c r="D4" s="225" t="s">
        <v>4</v>
      </c>
      <c r="E4" s="225" t="s">
        <v>0</v>
      </c>
      <c r="F4" s="217" t="s">
        <v>1</v>
      </c>
      <c r="G4" s="219" t="s">
        <v>36</v>
      </c>
      <c r="H4" s="220"/>
      <c r="I4" s="234" t="s">
        <v>37</v>
      </c>
      <c r="J4" s="234"/>
      <c r="K4" s="219" t="s">
        <v>38</v>
      </c>
      <c r="L4" s="220"/>
      <c r="M4" s="234" t="s">
        <v>39</v>
      </c>
      <c r="N4" s="234"/>
      <c r="O4" s="219" t="s">
        <v>40</v>
      </c>
      <c r="P4" s="220"/>
      <c r="Q4" s="219" t="s">
        <v>41</v>
      </c>
      <c r="R4" s="220"/>
      <c r="S4" s="219" t="s">
        <v>42</v>
      </c>
      <c r="T4" s="220"/>
      <c r="U4" s="227" t="s">
        <v>17</v>
      </c>
      <c r="V4" s="229" t="s">
        <v>7</v>
      </c>
    </row>
    <row r="5" spans="1:23" s="8" customFormat="1" ht="13.5" thickBot="1" x14ac:dyDescent="0.25">
      <c r="A5" s="222"/>
      <c r="B5" s="224"/>
      <c r="C5" s="224"/>
      <c r="D5" s="226"/>
      <c r="E5" s="226"/>
      <c r="F5" s="218"/>
      <c r="G5" s="53" t="s">
        <v>51</v>
      </c>
      <c r="H5" s="54" t="s">
        <v>52</v>
      </c>
      <c r="I5" s="55" t="s">
        <v>51</v>
      </c>
      <c r="J5" s="56" t="s">
        <v>52</v>
      </c>
      <c r="K5" s="53" t="s">
        <v>51</v>
      </c>
      <c r="L5" s="54" t="s">
        <v>52</v>
      </c>
      <c r="M5" s="55" t="s">
        <v>51</v>
      </c>
      <c r="N5" s="56" t="s">
        <v>52</v>
      </c>
      <c r="O5" s="53" t="s">
        <v>51</v>
      </c>
      <c r="P5" s="54" t="s">
        <v>52</v>
      </c>
      <c r="Q5" s="53" t="s">
        <v>51</v>
      </c>
      <c r="R5" s="54" t="s">
        <v>52</v>
      </c>
      <c r="S5" s="53" t="s">
        <v>51</v>
      </c>
      <c r="T5" s="54" t="s">
        <v>52</v>
      </c>
      <c r="U5" s="228"/>
      <c r="V5" s="230"/>
    </row>
    <row r="6" spans="1:23" s="76" customFormat="1" ht="16.5" thickBot="1" x14ac:dyDescent="0.25">
      <c r="A6" s="38">
        <v>4</v>
      </c>
      <c r="B6" s="149" t="s">
        <v>73</v>
      </c>
      <c r="C6" s="150"/>
      <c r="D6" s="150" t="s">
        <v>6</v>
      </c>
      <c r="E6" s="150" t="s">
        <v>25</v>
      </c>
      <c r="F6" s="150" t="s">
        <v>15</v>
      </c>
      <c r="G6" s="67">
        <v>2.2076388888888888E-3</v>
      </c>
      <c r="H6" s="68"/>
      <c r="I6" s="69">
        <v>2.1811805555555556E-3</v>
      </c>
      <c r="J6" s="107"/>
      <c r="K6" s="67">
        <v>2.1648611111111109E-3</v>
      </c>
      <c r="L6" s="68"/>
      <c r="M6" s="69">
        <v>2.1507175925925925E-3</v>
      </c>
      <c r="N6" s="70"/>
      <c r="O6" s="69">
        <v>2.1590740740740741E-3</v>
      </c>
      <c r="P6" s="68"/>
      <c r="Q6" s="71">
        <v>2.1609490740740742E-3</v>
      </c>
      <c r="R6" s="68"/>
      <c r="S6" s="71">
        <v>2.1640046296296294E-3</v>
      </c>
      <c r="T6" s="68"/>
      <c r="U6" s="72">
        <f>MIN(G6,I6,K6,M6,O7,Q6,S6)</f>
        <v>2.1507175925925925E-3</v>
      </c>
      <c r="V6" s="73" t="s">
        <v>19</v>
      </c>
      <c r="W6" s="66"/>
    </row>
    <row r="7" spans="1:23" s="6" customFormat="1" ht="16.5" thickBot="1" x14ac:dyDescent="0.25">
      <c r="A7" s="40">
        <v>3</v>
      </c>
      <c r="B7" s="149" t="s">
        <v>107</v>
      </c>
      <c r="C7" s="150"/>
      <c r="D7" s="150" t="s">
        <v>6</v>
      </c>
      <c r="E7" s="150" t="s">
        <v>108</v>
      </c>
      <c r="F7" s="150" t="s">
        <v>15</v>
      </c>
      <c r="G7" s="57">
        <v>2.1788657407407408E-3</v>
      </c>
      <c r="H7" s="58"/>
      <c r="I7" s="57" t="s">
        <v>18</v>
      </c>
      <c r="J7" s="96"/>
      <c r="K7" s="57">
        <v>2.1930555555555553E-3</v>
      </c>
      <c r="L7" s="58"/>
      <c r="M7" s="57">
        <v>2.162939814814815E-3</v>
      </c>
      <c r="N7" s="60"/>
      <c r="O7" s="71">
        <v>2.1564467592592594E-3</v>
      </c>
      <c r="P7" s="62"/>
      <c r="Q7" s="57">
        <v>2.1623379629629631E-3</v>
      </c>
      <c r="R7" s="62"/>
      <c r="S7" s="57">
        <v>2.1877662037037039E-3</v>
      </c>
      <c r="T7" s="62"/>
      <c r="U7" s="63">
        <f>MIN(G7,I7,K7,M7,O7,Q7,S7)</f>
        <v>2.1564467592592594E-3</v>
      </c>
      <c r="V7" s="64" t="s">
        <v>135</v>
      </c>
      <c r="W7" s="75"/>
    </row>
    <row r="8" spans="1:23" s="76" customFormat="1" ht="25.5" x14ac:dyDescent="0.2">
      <c r="A8" s="38">
        <v>2</v>
      </c>
      <c r="B8" s="149" t="s">
        <v>88</v>
      </c>
      <c r="C8" s="150"/>
      <c r="D8" s="150" t="s">
        <v>6</v>
      </c>
      <c r="E8" s="150" t="s">
        <v>76</v>
      </c>
      <c r="F8" s="150" t="s">
        <v>15</v>
      </c>
      <c r="G8" s="108">
        <v>2.3355324074074073E-3</v>
      </c>
      <c r="H8" s="98"/>
      <c r="I8" s="109">
        <v>2.2438425925925924E-3</v>
      </c>
      <c r="J8" s="100"/>
      <c r="K8" s="108">
        <v>2.3254398148148149E-3</v>
      </c>
      <c r="L8" s="98"/>
      <c r="M8" s="109">
        <v>2.2285416666666664E-3</v>
      </c>
      <c r="N8" s="101"/>
      <c r="O8" s="102">
        <v>2.2331249999999999E-3</v>
      </c>
      <c r="P8" s="103"/>
      <c r="Q8" s="102">
        <v>2.1858333333333335E-3</v>
      </c>
      <c r="R8" s="103"/>
      <c r="S8" s="102">
        <v>2.2293402777777776E-3</v>
      </c>
      <c r="T8" s="103"/>
      <c r="U8" s="104">
        <f>MIN(G8,I8,K8,M8,O8,Q8,S8)</f>
        <v>2.1858333333333335E-3</v>
      </c>
      <c r="V8" s="110" t="s">
        <v>136</v>
      </c>
      <c r="W8" s="75"/>
    </row>
    <row r="9" spans="1:23" s="76" customFormat="1" ht="15.75" x14ac:dyDescent="0.2">
      <c r="A9" s="38">
        <v>5</v>
      </c>
      <c r="B9" s="149" t="s">
        <v>111</v>
      </c>
      <c r="C9" s="150"/>
      <c r="D9" s="150" t="s">
        <v>6</v>
      </c>
      <c r="E9" s="150" t="s">
        <v>112</v>
      </c>
      <c r="F9" s="150" t="s">
        <v>15</v>
      </c>
      <c r="G9" s="57">
        <v>2.3904050925925928E-3</v>
      </c>
      <c r="H9" s="58"/>
      <c r="I9" s="59">
        <v>2.4484837962962963E-3</v>
      </c>
      <c r="J9" s="96"/>
      <c r="K9" s="57" t="s">
        <v>18</v>
      </c>
      <c r="L9" s="58"/>
      <c r="M9" s="59">
        <v>2.2298958333333333E-3</v>
      </c>
      <c r="N9" s="60"/>
      <c r="O9" s="61">
        <v>2.2125462962962962E-3</v>
      </c>
      <c r="P9" s="62"/>
      <c r="Q9" s="61">
        <v>2.2097337962962964E-3</v>
      </c>
      <c r="R9" s="62"/>
      <c r="S9" s="61">
        <v>2.2084606481481482E-3</v>
      </c>
      <c r="T9" s="62"/>
      <c r="U9" s="63">
        <f>MIN(G9,I9,K9,M9,O9,Q9,S9)</f>
        <v>2.2084606481481482E-3</v>
      </c>
      <c r="V9" s="64" t="s">
        <v>137</v>
      </c>
      <c r="W9" s="75"/>
    </row>
    <row r="10" spans="1:23" s="76" customFormat="1" ht="16.5" thickBot="1" x14ac:dyDescent="0.25">
      <c r="A10" s="40"/>
      <c r="B10" s="149"/>
      <c r="C10" s="150"/>
      <c r="D10" s="150"/>
      <c r="E10" s="150"/>
      <c r="F10" s="150"/>
      <c r="G10" s="198"/>
      <c r="H10" s="199"/>
      <c r="I10" s="200"/>
      <c r="J10" s="201"/>
      <c r="K10" s="198"/>
      <c r="L10" s="199"/>
      <c r="M10" s="200"/>
      <c r="N10" s="202"/>
      <c r="O10" s="203"/>
      <c r="P10" s="204"/>
      <c r="Q10" s="203"/>
      <c r="R10" s="204"/>
      <c r="S10" s="203"/>
      <c r="T10" s="204"/>
      <c r="U10" s="205"/>
      <c r="V10" s="206"/>
      <c r="W10" s="75"/>
    </row>
    <row r="11" spans="1:23" s="42" customFormat="1" ht="35.25" customHeight="1" x14ac:dyDescent="0.2">
      <c r="A11" s="40">
        <v>21</v>
      </c>
      <c r="B11" s="149" t="s">
        <v>114</v>
      </c>
      <c r="C11" s="150"/>
      <c r="D11" s="150" t="s">
        <v>6</v>
      </c>
      <c r="E11" s="150" t="s">
        <v>115</v>
      </c>
      <c r="F11" s="150" t="s">
        <v>8</v>
      </c>
      <c r="G11" s="97">
        <v>2.0030555555555552E-3</v>
      </c>
      <c r="H11" s="98"/>
      <c r="I11" s="99">
        <v>2.0050231481481486E-3</v>
      </c>
      <c r="J11" s="100"/>
      <c r="K11" s="97">
        <v>2.0043287037037035E-3</v>
      </c>
      <c r="L11" s="98"/>
      <c r="M11" s="99">
        <v>2.0032060185185183E-3</v>
      </c>
      <c r="N11" s="101"/>
      <c r="O11" s="102">
        <v>1.997523148148148E-3</v>
      </c>
      <c r="P11" s="103"/>
      <c r="Q11" s="102">
        <v>2.0044560185185187E-3</v>
      </c>
      <c r="R11" s="103"/>
      <c r="S11" s="102">
        <v>2.009560185185185E-3</v>
      </c>
      <c r="T11" s="103"/>
      <c r="U11" s="104">
        <f t="shared" ref="U11:U24" si="0">MIN(G11,I11,K11,M11,O11,Q11,S11)</f>
        <v>1.997523148148148E-3</v>
      </c>
      <c r="V11" s="105" t="s">
        <v>19</v>
      </c>
    </row>
    <row r="12" spans="1:23" s="76" customFormat="1" ht="15.75" x14ac:dyDescent="0.2">
      <c r="A12" s="38">
        <v>8</v>
      </c>
      <c r="B12" s="153" t="s">
        <v>95</v>
      </c>
      <c r="C12" s="154"/>
      <c r="D12" s="154" t="s">
        <v>6</v>
      </c>
      <c r="E12" s="154" t="s">
        <v>26</v>
      </c>
      <c r="F12" s="154" t="s">
        <v>8</v>
      </c>
      <c r="G12" s="57">
        <v>2.1205671296296298E-3</v>
      </c>
      <c r="H12" s="58"/>
      <c r="I12" s="59">
        <v>2.0794560185185182E-3</v>
      </c>
      <c r="J12" s="96"/>
      <c r="K12" s="57">
        <v>2.1270833333333337E-3</v>
      </c>
      <c r="L12" s="58" t="s">
        <v>121</v>
      </c>
      <c r="M12" s="59">
        <v>2.0684953703703703E-3</v>
      </c>
      <c r="N12" s="60"/>
      <c r="O12" s="61">
        <v>2.0675231481481482E-3</v>
      </c>
      <c r="P12" s="62"/>
      <c r="Q12" s="61">
        <v>2.0685185185185186E-3</v>
      </c>
      <c r="R12" s="62"/>
      <c r="S12" s="61">
        <v>2.098287037037037E-3</v>
      </c>
      <c r="T12" s="62"/>
      <c r="U12" s="63">
        <f t="shared" si="0"/>
        <v>2.0675231481481482E-3</v>
      </c>
      <c r="V12" s="64" t="s">
        <v>135</v>
      </c>
      <c r="W12" s="75"/>
    </row>
    <row r="13" spans="1:23" s="76" customFormat="1" ht="15.75" x14ac:dyDescent="0.2">
      <c r="A13" s="38">
        <v>22</v>
      </c>
      <c r="B13" s="149" t="s">
        <v>85</v>
      </c>
      <c r="C13" s="150"/>
      <c r="D13" s="150" t="s">
        <v>6</v>
      </c>
      <c r="E13" s="150" t="s">
        <v>86</v>
      </c>
      <c r="F13" s="150" t="s">
        <v>8</v>
      </c>
      <c r="G13" s="57">
        <v>2.1153935185185186E-3</v>
      </c>
      <c r="H13" s="58"/>
      <c r="I13" s="59">
        <v>2.0931944444444448E-3</v>
      </c>
      <c r="J13" s="96"/>
      <c r="K13" s="57">
        <v>2.0958217592592595E-3</v>
      </c>
      <c r="L13" s="58"/>
      <c r="M13" s="59">
        <v>2.0870023148148145E-3</v>
      </c>
      <c r="N13" s="60"/>
      <c r="O13" s="61">
        <v>2.1028587962962962E-3</v>
      </c>
      <c r="P13" s="62"/>
      <c r="Q13" s="61">
        <v>2.0796990740740741E-3</v>
      </c>
      <c r="R13" s="62"/>
      <c r="S13" s="61">
        <v>2.0733796296296299E-3</v>
      </c>
      <c r="T13" s="62"/>
      <c r="U13" s="63">
        <f t="shared" si="0"/>
        <v>2.0733796296296299E-3</v>
      </c>
      <c r="V13" s="64" t="s">
        <v>136</v>
      </c>
      <c r="W13" s="75"/>
    </row>
    <row r="14" spans="1:23" s="76" customFormat="1" ht="26.25" thickBot="1" x14ac:dyDescent="0.25">
      <c r="A14" s="40">
        <v>25</v>
      </c>
      <c r="B14" s="149" t="s">
        <v>118</v>
      </c>
      <c r="C14" s="150"/>
      <c r="D14" s="150" t="s">
        <v>6</v>
      </c>
      <c r="E14" s="150" t="s">
        <v>119</v>
      </c>
      <c r="F14" s="157" t="s">
        <v>8</v>
      </c>
      <c r="G14" s="57">
        <v>2.1387384259259259E-3</v>
      </c>
      <c r="H14" s="58"/>
      <c r="I14" s="59">
        <v>2.1022685185185185E-3</v>
      </c>
      <c r="J14" s="96"/>
      <c r="K14" s="57">
        <v>2.1129861111111111E-3</v>
      </c>
      <c r="L14" s="58"/>
      <c r="M14" s="59">
        <v>2.1070486111111112E-3</v>
      </c>
      <c r="N14" s="60"/>
      <c r="O14" s="61">
        <v>2.0996527777777775E-3</v>
      </c>
      <c r="P14" s="62"/>
      <c r="Q14" s="61">
        <v>2.0927662037037039E-3</v>
      </c>
      <c r="R14" s="62"/>
      <c r="S14" s="61">
        <v>2.0753819444444444E-3</v>
      </c>
      <c r="T14" s="62"/>
      <c r="U14" s="63">
        <f t="shared" si="0"/>
        <v>2.0753819444444444E-3</v>
      </c>
      <c r="V14" s="64" t="s">
        <v>137</v>
      </c>
      <c r="W14" s="75"/>
    </row>
    <row r="15" spans="1:23" s="6" customFormat="1" ht="16.5" customHeight="1" x14ac:dyDescent="0.2">
      <c r="A15" s="40">
        <v>9</v>
      </c>
      <c r="B15" s="149" t="s">
        <v>79</v>
      </c>
      <c r="C15" s="150"/>
      <c r="D15" s="150" t="s">
        <v>6</v>
      </c>
      <c r="E15" s="150" t="s">
        <v>26</v>
      </c>
      <c r="F15" s="150" t="s">
        <v>8</v>
      </c>
      <c r="G15" s="108">
        <v>2.1528124999999998E-3</v>
      </c>
      <c r="H15" s="98"/>
      <c r="I15" s="109">
        <v>2.0966435185185185E-3</v>
      </c>
      <c r="J15" s="100"/>
      <c r="K15" s="108">
        <v>2.1328240740740743E-3</v>
      </c>
      <c r="L15" s="98"/>
      <c r="M15" s="109">
        <v>2.0773379629629627E-3</v>
      </c>
      <c r="N15" s="101"/>
      <c r="O15" s="102">
        <v>2.1266319444444444E-3</v>
      </c>
      <c r="P15" s="103"/>
      <c r="Q15" s="102">
        <v>2.0930439814814818E-3</v>
      </c>
      <c r="R15" s="103"/>
      <c r="S15" s="102">
        <v>2.0850810185185187E-3</v>
      </c>
      <c r="T15" s="103"/>
      <c r="U15" s="104">
        <f t="shared" si="0"/>
        <v>2.0773379629629627E-3</v>
      </c>
      <c r="V15" s="110" t="s">
        <v>138</v>
      </c>
      <c r="W15" s="66"/>
    </row>
    <row r="16" spans="1:23" ht="17.25" customHeight="1" thickBot="1" x14ac:dyDescent="0.25">
      <c r="A16" s="38">
        <v>6</v>
      </c>
      <c r="B16" s="185" t="s">
        <v>113</v>
      </c>
      <c r="C16" s="150"/>
      <c r="D16" s="150" t="s">
        <v>6</v>
      </c>
      <c r="E16" s="150" t="s">
        <v>26</v>
      </c>
      <c r="F16" s="150" t="s">
        <v>8</v>
      </c>
      <c r="G16" s="67">
        <v>2.0859953703703704E-3</v>
      </c>
      <c r="H16" s="68"/>
      <c r="I16" s="69">
        <v>2.0775462962962965E-3</v>
      </c>
      <c r="J16" s="107"/>
      <c r="K16" s="67">
        <v>2.0955324074074075E-3</v>
      </c>
      <c r="L16" s="68"/>
      <c r="M16" s="69"/>
      <c r="N16" s="70"/>
      <c r="O16" s="196"/>
      <c r="P16" s="68"/>
      <c r="Q16" s="71"/>
      <c r="R16" s="68"/>
      <c r="S16" s="71">
        <v>2.0923958333333333E-3</v>
      </c>
      <c r="T16" s="68"/>
      <c r="U16" s="71">
        <f t="shared" si="0"/>
        <v>2.0775462962962965E-3</v>
      </c>
      <c r="V16" s="183">
        <v>6</v>
      </c>
    </row>
    <row r="17" spans="1:22" ht="16.5" thickBot="1" x14ac:dyDescent="0.25">
      <c r="A17" s="38">
        <v>14</v>
      </c>
      <c r="B17" s="149" t="s">
        <v>110</v>
      </c>
      <c r="C17" s="150"/>
      <c r="D17" s="150" t="s">
        <v>6</v>
      </c>
      <c r="E17" s="150" t="s">
        <v>25</v>
      </c>
      <c r="F17" s="150" t="s">
        <v>8</v>
      </c>
      <c r="G17" s="67">
        <v>2.1440740740740743E-3</v>
      </c>
      <c r="H17" s="68"/>
      <c r="I17" s="69">
        <v>2.1114699074074074E-3</v>
      </c>
      <c r="J17" s="107"/>
      <c r="K17" s="67">
        <v>2.1245833333333334E-3</v>
      </c>
      <c r="L17" s="68"/>
      <c r="M17" s="69">
        <v>2.104884259259259E-3</v>
      </c>
      <c r="N17" s="70"/>
      <c r="O17" s="71">
        <v>2.1007060185185187E-3</v>
      </c>
      <c r="P17" s="68"/>
      <c r="Q17" s="71">
        <v>2.1054050925925923E-3</v>
      </c>
      <c r="R17" s="68"/>
      <c r="S17" s="71">
        <v>2.1034722222222223E-3</v>
      </c>
      <c r="T17" s="68"/>
      <c r="U17" s="71">
        <f t="shared" si="0"/>
        <v>2.1007060185185187E-3</v>
      </c>
      <c r="V17" s="183">
        <v>7</v>
      </c>
    </row>
    <row r="18" spans="1:22" ht="16.5" thickBot="1" x14ac:dyDescent="0.25">
      <c r="A18" s="40">
        <v>19</v>
      </c>
      <c r="B18" s="153" t="s">
        <v>103</v>
      </c>
      <c r="C18" s="154"/>
      <c r="D18" s="154" t="s">
        <v>6</v>
      </c>
      <c r="E18" s="154" t="s">
        <v>104</v>
      </c>
      <c r="F18" s="157" t="s">
        <v>8</v>
      </c>
      <c r="G18" s="67">
        <v>2.1544212962962962E-3</v>
      </c>
      <c r="H18" s="68"/>
      <c r="I18" s="69">
        <v>2.135162037037037E-3</v>
      </c>
      <c r="J18" s="107"/>
      <c r="K18" s="67">
        <v>2.110115740740741E-3</v>
      </c>
      <c r="L18" s="68"/>
      <c r="M18" s="69">
        <v>2.1242129629629632E-3</v>
      </c>
      <c r="N18" s="70"/>
      <c r="O18" s="71">
        <v>2.1018518518518517E-3</v>
      </c>
      <c r="P18" s="68"/>
      <c r="Q18" s="71">
        <v>2.116886574074074E-3</v>
      </c>
      <c r="R18" s="68"/>
      <c r="S18" s="71">
        <v>2.1519444444444442E-3</v>
      </c>
      <c r="T18" s="68"/>
      <c r="U18" s="71">
        <f t="shared" si="0"/>
        <v>2.1018518518518517E-3</v>
      </c>
      <c r="V18" s="183">
        <v>8</v>
      </c>
    </row>
    <row r="19" spans="1:22" ht="25.5" customHeight="1" thickBot="1" x14ac:dyDescent="0.25">
      <c r="A19" s="38">
        <v>10</v>
      </c>
      <c r="B19" s="149" t="s">
        <v>89</v>
      </c>
      <c r="C19" s="150"/>
      <c r="D19" s="150" t="s">
        <v>6</v>
      </c>
      <c r="E19" s="150" t="s">
        <v>90</v>
      </c>
      <c r="F19" s="150" t="s">
        <v>8</v>
      </c>
      <c r="G19" s="67">
        <v>2.1446759259259262E-3</v>
      </c>
      <c r="H19" s="68"/>
      <c r="I19" s="69">
        <v>2.138888888888889E-3</v>
      </c>
      <c r="J19" s="107"/>
      <c r="K19" s="67">
        <v>2.1159606481481481E-3</v>
      </c>
      <c r="L19" s="68"/>
      <c r="M19" s="69">
        <v>2.1222222222222224E-3</v>
      </c>
      <c r="N19" s="70"/>
      <c r="O19" s="71">
        <v>2.1481481481481482E-3</v>
      </c>
      <c r="P19" s="68"/>
      <c r="Q19" s="71">
        <v>2.119074074074074E-3</v>
      </c>
      <c r="R19" s="68"/>
      <c r="S19" s="71">
        <v>2.1127430555555556E-3</v>
      </c>
      <c r="T19" s="68"/>
      <c r="U19" s="71">
        <f t="shared" si="0"/>
        <v>2.1127430555555556E-3</v>
      </c>
      <c r="V19" s="183">
        <v>9</v>
      </c>
    </row>
    <row r="20" spans="1:22" ht="26.25" thickBot="1" x14ac:dyDescent="0.25">
      <c r="A20" s="38">
        <v>1</v>
      </c>
      <c r="B20" s="153" t="s">
        <v>74</v>
      </c>
      <c r="C20" s="154"/>
      <c r="D20" s="154" t="s">
        <v>75</v>
      </c>
      <c r="E20" s="154" t="s">
        <v>76</v>
      </c>
      <c r="F20" s="154" t="s">
        <v>8</v>
      </c>
      <c r="G20" s="67">
        <v>2.230949074074074E-3</v>
      </c>
      <c r="H20" s="68"/>
      <c r="I20" s="69">
        <v>2.1893518518518516E-3</v>
      </c>
      <c r="J20" s="107"/>
      <c r="K20" s="67">
        <v>2.1935300925925928E-3</v>
      </c>
      <c r="L20" s="68" t="s">
        <v>121</v>
      </c>
      <c r="M20" s="69">
        <v>2.116134259259259E-3</v>
      </c>
      <c r="N20" s="70"/>
      <c r="O20" s="71">
        <v>2.126851851851852E-3</v>
      </c>
      <c r="P20" s="68"/>
      <c r="Q20" s="71">
        <v>2.1868055555555556E-3</v>
      </c>
      <c r="R20" s="68" t="s">
        <v>121</v>
      </c>
      <c r="S20" s="71">
        <v>2.124953703703704E-3</v>
      </c>
      <c r="T20" s="68"/>
      <c r="U20" s="71">
        <f t="shared" si="0"/>
        <v>2.116134259259259E-3</v>
      </c>
      <c r="V20" s="183">
        <v>10</v>
      </c>
    </row>
    <row r="21" spans="1:22" ht="16.5" thickBot="1" x14ac:dyDescent="0.25">
      <c r="A21" s="38">
        <v>17</v>
      </c>
      <c r="B21" s="153" t="s">
        <v>44</v>
      </c>
      <c r="C21" s="154">
        <v>2</v>
      </c>
      <c r="D21" s="154" t="s">
        <v>6</v>
      </c>
      <c r="E21" s="154" t="s">
        <v>43</v>
      </c>
      <c r="F21" s="154" t="s">
        <v>8</v>
      </c>
      <c r="G21" s="67">
        <v>2.1468865740740741E-3</v>
      </c>
      <c r="H21" s="68"/>
      <c r="I21" s="69"/>
      <c r="J21" s="190"/>
      <c r="K21" s="195"/>
      <c r="L21" s="68"/>
      <c r="M21" s="69"/>
      <c r="N21" s="70"/>
      <c r="O21" s="71">
        <v>2.1393750000000002E-3</v>
      </c>
      <c r="P21" s="68"/>
      <c r="Q21" s="71"/>
      <c r="R21" s="68"/>
      <c r="S21" s="71"/>
      <c r="T21" s="68"/>
      <c r="U21" s="71">
        <f t="shared" si="0"/>
        <v>2.1393750000000002E-3</v>
      </c>
      <c r="V21" s="183">
        <v>11</v>
      </c>
    </row>
    <row r="22" spans="1:22" ht="16.5" thickBot="1" x14ac:dyDescent="0.25">
      <c r="A22" s="40">
        <v>24</v>
      </c>
      <c r="B22" s="153" t="s">
        <v>105</v>
      </c>
      <c r="C22" s="154"/>
      <c r="D22" s="154" t="s">
        <v>6</v>
      </c>
      <c r="E22" s="154" t="s">
        <v>106</v>
      </c>
      <c r="F22" s="154" t="s">
        <v>8</v>
      </c>
      <c r="G22" s="67">
        <v>2.2628819444444445E-3</v>
      </c>
      <c r="H22" s="68"/>
      <c r="I22" s="69">
        <v>2.2504166666666666E-3</v>
      </c>
      <c r="J22" s="107"/>
      <c r="K22" s="67">
        <v>2.2152314814814817E-3</v>
      </c>
      <c r="L22" s="68"/>
      <c r="M22" s="69">
        <v>2.2306365740740741E-3</v>
      </c>
      <c r="N22" s="70"/>
      <c r="O22" s="71">
        <v>2.2072106481481478E-3</v>
      </c>
      <c r="P22" s="68"/>
      <c r="Q22" s="71">
        <v>2.1921990740740738E-3</v>
      </c>
      <c r="R22" s="68"/>
      <c r="S22" s="71">
        <v>2.1877199074074078E-3</v>
      </c>
      <c r="T22" s="68"/>
      <c r="U22" s="71">
        <f t="shared" si="0"/>
        <v>2.1877199074074078E-3</v>
      </c>
      <c r="V22" s="183">
        <v>12</v>
      </c>
    </row>
    <row r="23" spans="1:22" ht="26.25" thickBot="1" x14ac:dyDescent="0.25">
      <c r="A23" s="40">
        <v>20</v>
      </c>
      <c r="B23" s="153" t="s">
        <v>93</v>
      </c>
      <c r="C23" s="154"/>
      <c r="D23" s="154" t="s">
        <v>6</v>
      </c>
      <c r="E23" s="154" t="s">
        <v>94</v>
      </c>
      <c r="F23" s="154" t="s">
        <v>8</v>
      </c>
      <c r="G23" s="67">
        <v>2.199560185185185E-3</v>
      </c>
      <c r="H23" s="68"/>
      <c r="I23" s="69">
        <v>2.203784722222222E-3</v>
      </c>
      <c r="J23" s="107"/>
      <c r="K23" s="67">
        <v>2.1992939814814813E-3</v>
      </c>
      <c r="L23" s="68"/>
      <c r="M23" s="69">
        <v>2.2052662037037036E-3</v>
      </c>
      <c r="N23" s="70"/>
      <c r="O23" s="71">
        <v>2.2047453703703704E-3</v>
      </c>
      <c r="P23" s="68"/>
      <c r="Q23" s="71">
        <v>2.2163078703703702E-3</v>
      </c>
      <c r="R23" s="68"/>
      <c r="S23" s="71">
        <v>2.2021643518518519E-3</v>
      </c>
      <c r="T23" s="68"/>
      <c r="U23" s="71">
        <f t="shared" si="0"/>
        <v>2.1992939814814813E-3</v>
      </c>
      <c r="V23" s="183">
        <v>13</v>
      </c>
    </row>
    <row r="24" spans="1:22" ht="24.75" customHeight="1" thickBot="1" x14ac:dyDescent="0.25">
      <c r="A24" s="40">
        <v>23</v>
      </c>
      <c r="B24" s="149" t="s">
        <v>116</v>
      </c>
      <c r="C24" s="150"/>
      <c r="D24" s="150" t="s">
        <v>6</v>
      </c>
      <c r="E24" s="150" t="s">
        <v>117</v>
      </c>
      <c r="F24" s="150" t="s">
        <v>8</v>
      </c>
      <c r="G24" s="67">
        <v>2.2631712962962965E-3</v>
      </c>
      <c r="H24" s="68"/>
      <c r="I24" s="69">
        <v>2.2819444444444445E-3</v>
      </c>
      <c r="J24" s="107"/>
      <c r="K24" s="67">
        <v>2.3581481481481478E-3</v>
      </c>
      <c r="L24" s="68" t="s">
        <v>123</v>
      </c>
      <c r="M24" s="69">
        <v>2.2653356481481483E-3</v>
      </c>
      <c r="N24" s="70"/>
      <c r="O24" s="71">
        <v>2.2939351851851849E-3</v>
      </c>
      <c r="P24" s="68"/>
      <c r="Q24" s="196">
        <v>2.2573495370370369E-3</v>
      </c>
      <c r="R24" s="68"/>
      <c r="S24" s="71">
        <v>2.2878356481481482E-3</v>
      </c>
      <c r="T24" s="68"/>
      <c r="U24" s="71">
        <f t="shared" si="0"/>
        <v>2.2573495370370369E-3</v>
      </c>
      <c r="V24" s="183">
        <v>14</v>
      </c>
    </row>
    <row r="25" spans="1:22" ht="24.75" customHeight="1" thickBot="1" x14ac:dyDescent="0.25">
      <c r="A25" s="40"/>
      <c r="B25" s="149"/>
      <c r="C25" s="150"/>
      <c r="D25" s="150"/>
      <c r="E25" s="150"/>
      <c r="F25" s="157"/>
      <c r="G25" s="67"/>
      <c r="H25" s="68"/>
      <c r="I25" s="69"/>
      <c r="J25" s="107"/>
      <c r="K25" s="67"/>
      <c r="L25" s="68"/>
      <c r="M25" s="69"/>
      <c r="N25" s="70"/>
      <c r="O25" s="71"/>
      <c r="P25" s="68"/>
      <c r="Q25" s="71"/>
      <c r="R25" s="68"/>
      <c r="S25" s="71"/>
      <c r="T25" s="68"/>
      <c r="U25" s="71"/>
      <c r="V25" s="183"/>
    </row>
    <row r="26" spans="1:22" ht="30" customHeight="1" thickBot="1" x14ac:dyDescent="0.25">
      <c r="A26" s="40">
        <v>26</v>
      </c>
      <c r="B26" s="149" t="s">
        <v>81</v>
      </c>
      <c r="C26" s="150"/>
      <c r="D26" s="150" t="s">
        <v>6</v>
      </c>
      <c r="E26" s="150" t="s">
        <v>82</v>
      </c>
      <c r="F26" s="150" t="s">
        <v>87</v>
      </c>
      <c r="G26" s="67">
        <v>2.0808101851851851E-3</v>
      </c>
      <c r="H26" s="68"/>
      <c r="I26" s="69">
        <v>2.0310532407407408E-3</v>
      </c>
      <c r="J26" s="107"/>
      <c r="K26" s="67">
        <v>2.0369212962962962E-3</v>
      </c>
      <c r="L26" s="68"/>
      <c r="M26" s="69">
        <v>2.040601851851852E-3</v>
      </c>
      <c r="N26" s="70"/>
      <c r="O26" s="71">
        <v>2.0308796296296294E-3</v>
      </c>
      <c r="P26" s="68"/>
      <c r="Q26" s="71">
        <v>2.0309027777777777E-3</v>
      </c>
      <c r="R26" s="68"/>
      <c r="S26" s="71">
        <v>2.0277777777777777E-3</v>
      </c>
      <c r="T26" s="68"/>
      <c r="U26" s="71">
        <f t="shared" ref="U26:U31" si="1">MIN(G26,I26,K26,M26,O26,Q26,S26)</f>
        <v>2.0277777777777777E-3</v>
      </c>
      <c r="V26" s="183">
        <v>1</v>
      </c>
    </row>
    <row r="27" spans="1:22" ht="26.25" thickBot="1" x14ac:dyDescent="0.25">
      <c r="A27" s="40">
        <v>27</v>
      </c>
      <c r="B27" s="153" t="s">
        <v>101</v>
      </c>
      <c r="C27" s="154"/>
      <c r="D27" s="154" t="s">
        <v>6</v>
      </c>
      <c r="E27" s="154" t="s">
        <v>102</v>
      </c>
      <c r="F27" s="157" t="s">
        <v>87</v>
      </c>
      <c r="G27" s="67">
        <v>2.0503356481481479E-3</v>
      </c>
      <c r="H27" s="68"/>
      <c r="I27" s="69">
        <v>2.0783101851851852E-3</v>
      </c>
      <c r="J27" s="107"/>
      <c r="K27" s="67">
        <v>2.0832986111111113E-3</v>
      </c>
      <c r="L27" s="68"/>
      <c r="M27" s="69">
        <v>4.6057870370370376E-3</v>
      </c>
      <c r="N27" s="70"/>
      <c r="O27" s="71" t="s">
        <v>18</v>
      </c>
      <c r="P27" s="68"/>
      <c r="Q27" s="71" t="s">
        <v>18</v>
      </c>
      <c r="R27" s="68"/>
      <c r="S27" s="71" t="s">
        <v>18</v>
      </c>
      <c r="T27" s="68"/>
      <c r="U27" s="71">
        <f t="shared" si="1"/>
        <v>2.0503356481481479E-3</v>
      </c>
      <c r="V27" s="183">
        <v>2</v>
      </c>
    </row>
    <row r="28" spans="1:22" ht="26.25" thickBot="1" x14ac:dyDescent="0.25">
      <c r="A28" s="40">
        <v>37</v>
      </c>
      <c r="B28" s="149" t="s">
        <v>83</v>
      </c>
      <c r="C28" s="150"/>
      <c r="D28" s="150" t="s">
        <v>6</v>
      </c>
      <c r="E28" s="150" t="s">
        <v>84</v>
      </c>
      <c r="F28" s="150" t="s">
        <v>87</v>
      </c>
      <c r="G28" s="67" t="s">
        <v>122</v>
      </c>
      <c r="H28" s="68"/>
      <c r="I28" s="69">
        <v>2.1617476851851854E-3</v>
      </c>
      <c r="J28" s="107"/>
      <c r="K28" s="67">
        <v>2.1475115740740743E-3</v>
      </c>
      <c r="L28" s="68"/>
      <c r="M28" s="69">
        <v>2.1336111111111109E-3</v>
      </c>
      <c r="N28" s="70"/>
      <c r="O28" s="71">
        <v>2.096284722222222E-3</v>
      </c>
      <c r="P28" s="68"/>
      <c r="Q28" s="71">
        <v>2.0906944444444445E-3</v>
      </c>
      <c r="R28" s="68"/>
      <c r="S28" s="71">
        <v>2.084675925925926E-3</v>
      </c>
      <c r="T28" s="68"/>
      <c r="U28" s="71">
        <f t="shared" si="1"/>
        <v>2.084675925925926E-3</v>
      </c>
      <c r="V28" s="183">
        <v>3</v>
      </c>
    </row>
    <row r="29" spans="1:22" ht="26.25" thickBot="1" x14ac:dyDescent="0.25">
      <c r="A29" s="40">
        <v>28</v>
      </c>
      <c r="B29" s="153" t="s">
        <v>120</v>
      </c>
      <c r="C29" s="154"/>
      <c r="D29" s="154" t="s">
        <v>6</v>
      </c>
      <c r="E29" s="154" t="s">
        <v>102</v>
      </c>
      <c r="F29" s="157" t="s">
        <v>87</v>
      </c>
      <c r="G29" s="67">
        <v>2.1065393518518521E-3</v>
      </c>
      <c r="H29" s="68"/>
      <c r="I29" s="69">
        <v>2.0867361111111113E-3</v>
      </c>
      <c r="J29" s="107"/>
      <c r="K29" s="67">
        <v>2.1028125000000001E-3</v>
      </c>
      <c r="L29" s="68"/>
      <c r="M29" s="69">
        <v>2.0875347222222224E-3</v>
      </c>
      <c r="N29" s="70"/>
      <c r="O29" s="71">
        <v>2.0904050925925929E-3</v>
      </c>
      <c r="P29" s="68"/>
      <c r="Q29" s="71">
        <v>2.0940046296296293E-3</v>
      </c>
      <c r="R29" s="68"/>
      <c r="S29" s="71">
        <v>2.0902083333333332E-3</v>
      </c>
      <c r="T29" s="68"/>
      <c r="U29" s="71">
        <f t="shared" si="1"/>
        <v>2.0867361111111113E-3</v>
      </c>
      <c r="V29" s="183">
        <v>4</v>
      </c>
    </row>
    <row r="30" spans="1:22" ht="26.25" thickBot="1" x14ac:dyDescent="0.25">
      <c r="A30" s="40">
        <v>33</v>
      </c>
      <c r="B30" s="153" t="s">
        <v>99</v>
      </c>
      <c r="C30" s="154"/>
      <c r="D30" s="154" t="s">
        <v>6</v>
      </c>
      <c r="E30" s="154" t="s">
        <v>100</v>
      </c>
      <c r="F30" s="157" t="s">
        <v>87</v>
      </c>
      <c r="G30" s="67">
        <v>2.2524421296296298E-3</v>
      </c>
      <c r="H30" s="68"/>
      <c r="I30" s="69">
        <v>2.1357638888888889E-3</v>
      </c>
      <c r="J30" s="107"/>
      <c r="K30" s="67">
        <v>2.1356134259259258E-3</v>
      </c>
      <c r="L30" s="68"/>
      <c r="M30" s="69">
        <v>2.1100810185185185E-3</v>
      </c>
      <c r="N30" s="70"/>
      <c r="O30" s="71">
        <v>2.1091203703703701E-3</v>
      </c>
      <c r="P30" s="68"/>
      <c r="Q30" s="71">
        <v>2.1056481481481482E-3</v>
      </c>
      <c r="R30" s="68"/>
      <c r="S30" s="71">
        <v>2.144050925925926E-3</v>
      </c>
      <c r="T30" s="68"/>
      <c r="U30" s="71">
        <f t="shared" si="1"/>
        <v>2.1056481481481482E-3</v>
      </c>
      <c r="V30" s="183">
        <v>5</v>
      </c>
    </row>
    <row r="31" spans="1:22" ht="26.25" thickBot="1" x14ac:dyDescent="0.25">
      <c r="A31" s="40">
        <v>29</v>
      </c>
      <c r="B31" s="153" t="s">
        <v>97</v>
      </c>
      <c r="C31" s="154"/>
      <c r="D31" s="154" t="s">
        <v>6</v>
      </c>
      <c r="E31" s="154" t="s">
        <v>98</v>
      </c>
      <c r="F31" s="157" t="s">
        <v>87</v>
      </c>
      <c r="G31" s="67" t="s">
        <v>122</v>
      </c>
      <c r="H31" s="68"/>
      <c r="I31" s="69" t="s">
        <v>18</v>
      </c>
      <c r="J31" s="107"/>
      <c r="K31" s="67" t="s">
        <v>18</v>
      </c>
      <c r="L31" s="68"/>
      <c r="M31" s="69" t="s">
        <v>18</v>
      </c>
      <c r="N31" s="70"/>
      <c r="O31" s="71">
        <v>2.2908449074074077E-3</v>
      </c>
      <c r="P31" s="68"/>
      <c r="Q31" s="71" t="s">
        <v>122</v>
      </c>
      <c r="R31" s="68"/>
      <c r="S31" s="71">
        <v>2.2859606481481485E-3</v>
      </c>
      <c r="T31" s="68"/>
      <c r="U31" s="71">
        <f t="shared" si="1"/>
        <v>2.2859606481481485E-3</v>
      </c>
      <c r="V31" s="183">
        <v>6</v>
      </c>
    </row>
    <row r="32" spans="1:22" ht="16.5" thickBot="1" x14ac:dyDescent="0.25">
      <c r="A32" s="40"/>
      <c r="B32" s="149"/>
      <c r="C32" s="150"/>
      <c r="D32" s="150"/>
      <c r="E32" s="150"/>
      <c r="F32" s="150"/>
      <c r="G32" s="67"/>
      <c r="H32" s="68"/>
      <c r="I32" s="69"/>
      <c r="J32" s="107"/>
      <c r="K32" s="67"/>
      <c r="L32" s="68"/>
      <c r="M32" s="69"/>
      <c r="N32" s="70"/>
      <c r="O32" s="71"/>
      <c r="P32" s="68"/>
      <c r="Q32" s="71"/>
      <c r="R32" s="68"/>
      <c r="S32" s="71"/>
      <c r="T32" s="68"/>
      <c r="U32" s="71"/>
      <c r="V32" s="183"/>
    </row>
    <row r="33" spans="1:22" ht="26.25" thickBot="1" x14ac:dyDescent="0.25">
      <c r="A33" s="38">
        <v>31</v>
      </c>
      <c r="B33" s="153" t="s">
        <v>21</v>
      </c>
      <c r="C33" s="154" t="s">
        <v>10</v>
      </c>
      <c r="D33" s="154" t="s">
        <v>34</v>
      </c>
      <c r="E33" s="154" t="s">
        <v>28</v>
      </c>
      <c r="F33" s="154" t="s">
        <v>29</v>
      </c>
      <c r="G33" s="67">
        <v>2.0057060185185186E-3</v>
      </c>
      <c r="H33" s="68"/>
      <c r="I33" s="69">
        <v>2.0153935185185184E-3</v>
      </c>
      <c r="J33" s="107"/>
      <c r="K33" s="67">
        <v>2.0183101851851851E-3</v>
      </c>
      <c r="L33" s="68"/>
      <c r="M33" s="69">
        <v>2.0139120370370371E-3</v>
      </c>
      <c r="N33" s="70"/>
      <c r="O33" s="71">
        <v>2.0306249999999999E-3</v>
      </c>
      <c r="P33" s="68"/>
      <c r="Q33" s="71">
        <v>2.009351851851852E-3</v>
      </c>
      <c r="R33" s="68"/>
      <c r="S33" s="71">
        <v>2.005300925925926E-3</v>
      </c>
      <c r="T33" s="68"/>
      <c r="U33" s="71">
        <f>MIN(G33,I33,K33,M33,O33,Q33,S33)</f>
        <v>2.005300925925926E-3</v>
      </c>
      <c r="V33" s="183">
        <v>1</v>
      </c>
    </row>
    <row r="34" spans="1:22" ht="26.25" thickBot="1" x14ac:dyDescent="0.25">
      <c r="A34" s="38">
        <v>30</v>
      </c>
      <c r="B34" s="149" t="s">
        <v>80</v>
      </c>
      <c r="C34" s="150"/>
      <c r="D34" s="150" t="s">
        <v>6</v>
      </c>
      <c r="E34" s="150" t="s">
        <v>28</v>
      </c>
      <c r="F34" s="150" t="s">
        <v>29</v>
      </c>
      <c r="G34" s="67">
        <v>2.0336921296296297E-3</v>
      </c>
      <c r="H34" s="68"/>
      <c r="I34" s="69">
        <v>2.0282870370370372E-3</v>
      </c>
      <c r="J34" s="107"/>
      <c r="K34" s="67">
        <v>2.0160416666666668E-3</v>
      </c>
      <c r="L34" s="68"/>
      <c r="M34" s="69">
        <v>2.0215162037037038E-3</v>
      </c>
      <c r="N34" s="70"/>
      <c r="O34" s="71">
        <v>2.0067824074074072E-3</v>
      </c>
      <c r="P34" s="68"/>
      <c r="Q34" s="71">
        <v>2.0128703703703702E-3</v>
      </c>
      <c r="R34" s="68"/>
      <c r="S34" s="71">
        <v>2.0157870370370369E-3</v>
      </c>
      <c r="T34" s="68"/>
      <c r="U34" s="71">
        <f>MIN(G34,I34,K34,M34,O34,Q34,S34)</f>
        <v>2.0067824074074072E-3</v>
      </c>
      <c r="V34" s="183">
        <v>2</v>
      </c>
    </row>
    <row r="35" spans="1:22" ht="26.25" thickBot="1" x14ac:dyDescent="0.25">
      <c r="A35" s="38">
        <v>32</v>
      </c>
      <c r="B35" s="153" t="s">
        <v>77</v>
      </c>
      <c r="C35" s="154"/>
      <c r="D35" s="154" t="s">
        <v>78</v>
      </c>
      <c r="E35" s="154" t="s">
        <v>28</v>
      </c>
      <c r="F35" s="154" t="s">
        <v>29</v>
      </c>
      <c r="G35" s="67" t="s">
        <v>122</v>
      </c>
      <c r="H35" s="68"/>
      <c r="I35" s="69">
        <v>2.0449768518518521E-3</v>
      </c>
      <c r="J35" s="107"/>
      <c r="K35" s="67">
        <v>2.0433564814814815E-3</v>
      </c>
      <c r="L35" s="68"/>
      <c r="M35" s="69">
        <v>2.0595254629629631E-3</v>
      </c>
      <c r="N35" s="70"/>
      <c r="O35" s="71">
        <v>2.0449884259259262E-3</v>
      </c>
      <c r="P35" s="68"/>
      <c r="Q35" s="71">
        <v>2.0371064814814813E-3</v>
      </c>
      <c r="R35" s="68"/>
      <c r="S35" s="71">
        <v>2.0446412037037035E-3</v>
      </c>
      <c r="T35" s="68"/>
      <c r="U35" s="71">
        <f>MIN(G35,I35,K35,M35,O35,Q35,S35)</f>
        <v>2.0371064814814813E-3</v>
      </c>
      <c r="V35" s="183">
        <v>3</v>
      </c>
    </row>
    <row r="36" spans="1:22" ht="26.25" thickBot="1" x14ac:dyDescent="0.25">
      <c r="A36" s="38">
        <v>36</v>
      </c>
      <c r="B36" s="149" t="s">
        <v>22</v>
      </c>
      <c r="C36" s="150"/>
      <c r="D36" s="150" t="s">
        <v>6</v>
      </c>
      <c r="E36" s="150" t="s">
        <v>23</v>
      </c>
      <c r="F36" s="150" t="s">
        <v>29</v>
      </c>
      <c r="G36" s="67">
        <v>2.1809490740740739E-3</v>
      </c>
      <c r="H36" s="68"/>
      <c r="I36" s="69">
        <v>2.1792129629629631E-3</v>
      </c>
      <c r="J36" s="107"/>
      <c r="K36" s="67"/>
      <c r="L36" s="68"/>
      <c r="M36" s="197"/>
      <c r="N36" s="70"/>
      <c r="O36" s="71">
        <v>2.1403587962962965E-3</v>
      </c>
      <c r="P36" s="68"/>
      <c r="Q36" s="71">
        <v>2.1279282407407406E-3</v>
      </c>
      <c r="R36" s="68"/>
      <c r="S36" s="71">
        <v>2.1254050925925924E-3</v>
      </c>
      <c r="T36" s="68"/>
      <c r="U36" s="71">
        <f>MIN(G36,I36,K36,M36,O36,Q36,S36)</f>
        <v>2.1254050925925924E-3</v>
      </c>
      <c r="V36" s="183">
        <v>4</v>
      </c>
    </row>
    <row r="37" spans="1:22" ht="26.25" thickBot="1" x14ac:dyDescent="0.25">
      <c r="A37" s="38">
        <v>35</v>
      </c>
      <c r="B37" s="153" t="s">
        <v>91</v>
      </c>
      <c r="C37" s="154"/>
      <c r="D37" s="154" t="s">
        <v>6</v>
      </c>
      <c r="E37" s="154" t="s">
        <v>92</v>
      </c>
      <c r="F37" s="154" t="s">
        <v>29</v>
      </c>
      <c r="G37" s="67">
        <v>2.2230902777777778E-3</v>
      </c>
      <c r="H37" s="68"/>
      <c r="I37" s="69">
        <v>2.147638888888889E-3</v>
      </c>
      <c r="J37" s="107"/>
      <c r="K37" s="67">
        <v>2.1343981481481479E-3</v>
      </c>
      <c r="L37" s="68"/>
      <c r="M37" s="69">
        <v>2.1646064814814818E-3</v>
      </c>
      <c r="N37" s="70"/>
      <c r="O37" s="71">
        <v>2.1305092592592595E-3</v>
      </c>
      <c r="P37" s="68"/>
      <c r="Q37" s="71" t="s">
        <v>18</v>
      </c>
      <c r="R37" s="68"/>
      <c r="S37" s="71">
        <v>2.1485532407407408E-3</v>
      </c>
      <c r="T37" s="68"/>
      <c r="U37" s="71">
        <f>MIN(G37,I37,K37,M37,O37,Q37,S37)</f>
        <v>2.1305092592592595E-3</v>
      </c>
      <c r="V37" s="183">
        <v>5</v>
      </c>
    </row>
    <row r="42" spans="1:22" x14ac:dyDescent="0.2">
      <c r="E42" s="4"/>
    </row>
    <row r="43" spans="1:22" x14ac:dyDescent="0.2">
      <c r="E43" s="4"/>
    </row>
    <row r="44" spans="1:22" x14ac:dyDescent="0.2">
      <c r="E44" s="4"/>
    </row>
    <row r="45" spans="1:22" x14ac:dyDescent="0.2">
      <c r="E45" s="4"/>
    </row>
  </sheetData>
  <sortState ref="A33:U37">
    <sortCondition ref="U33:U37"/>
  </sortState>
  <mergeCells count="16">
    <mergeCell ref="V4:V5"/>
    <mergeCell ref="I1:U1"/>
    <mergeCell ref="A4:A5"/>
    <mergeCell ref="B4:B5"/>
    <mergeCell ref="C4:C5"/>
    <mergeCell ref="D4:D5"/>
    <mergeCell ref="E4:E5"/>
    <mergeCell ref="F4:F5"/>
    <mergeCell ref="G4:H4"/>
    <mergeCell ref="I4:J4"/>
    <mergeCell ref="K4:L4"/>
    <mergeCell ref="M4:N4"/>
    <mergeCell ref="O4:P4"/>
    <mergeCell ref="Q4:R4"/>
    <mergeCell ref="S4:T4"/>
    <mergeCell ref="U4:U5"/>
  </mergeCells>
  <pageMargins left="0.39370078740157483" right="0.39370078740157483" top="0.39370078740157483" bottom="0.39370078740157483" header="0.31496062992125984" footer="0.31496062992125984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допущенные</vt:lpstr>
      <vt:lpstr>допущенные команды</vt:lpstr>
      <vt:lpstr>заезды все</vt:lpstr>
      <vt:lpstr>ЧБР</vt:lpstr>
      <vt:lpstr>команды ЧРБ</vt:lpstr>
      <vt:lpstr>заезды Кубок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Ершов</dc:creator>
  <cp:lastModifiedBy>Lenovo</cp:lastModifiedBy>
  <cp:lastPrinted>2017-06-03T13:45:01Z</cp:lastPrinted>
  <dcterms:created xsi:type="dcterms:W3CDTF">2004-12-23T15:28:12Z</dcterms:created>
  <dcterms:modified xsi:type="dcterms:W3CDTF">2017-06-05T08:07:06Z</dcterms:modified>
</cp:coreProperties>
</file>